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tables/table2.xml" ContentType="application/vnd.openxmlformats-officedocument.spreadsheetml.table+xml"/>
  <Override PartName="/xl/slicers/slicer1.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codeName="ThisWorkbook"/>
  <mc:AlternateContent xmlns:mc="http://schemas.openxmlformats.org/markup-compatibility/2006">
    <mc:Choice Requires="x15">
      <x15ac:absPath xmlns:x15ac="http://schemas.microsoft.com/office/spreadsheetml/2010/11/ac" url="/Users/danielbautista/Library/CloudStorage/Dropbox/Proyectos eReform/Proyectos 2023/Proyecto Playas Limpias/Desarrollo/Producto 4/Formatos/"/>
    </mc:Choice>
  </mc:AlternateContent>
  <xr:revisionPtr revIDLastSave="0" documentId="13_ncr:1_{638AEECB-59F7-C448-8DC4-E57BBE82632D}" xr6:coauthVersionLast="47" xr6:coauthVersionMax="47" xr10:uidLastSave="{00000000-0000-0000-0000-000000000000}"/>
  <bookViews>
    <workbookView xWindow="-34860" yWindow="-1460" windowWidth="34860" windowHeight="19500" activeTab="3" xr2:uid="{4CB5CA4A-FD63-4023-97FD-DAFBC7C8D59B}"/>
  </bookViews>
  <sheets>
    <sheet name="Inicio" sheetId="1" r:id="rId1"/>
    <sheet name="Desglose" sheetId="9" r:id="rId2"/>
    <sheet name="Resumen" sheetId="5" r:id="rId3"/>
    <sheet name="Glosario" sheetId="10" r:id="rId4"/>
  </sheets>
  <definedNames>
    <definedName name="Categoría_Segmentación">#N/A</definedName>
    <definedName name="FondosAcumulados">#REF!</definedName>
    <definedName name="FondosRestantes">INDEX(Finanzas[[#All],[Importe]],ROWS(Finanzas[[#All],[Importe]]),1)</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4" i="9" l="1"/>
  <c r="AB11" i="9"/>
  <c r="D25" i="9"/>
  <c r="E25" i="9"/>
  <c r="F25" i="9"/>
  <c r="G25" i="9"/>
  <c r="H25" i="9"/>
  <c r="I25" i="9"/>
  <c r="J25" i="9"/>
  <c r="K25" i="9"/>
  <c r="L25" i="9"/>
  <c r="M25" i="9"/>
  <c r="N25" i="9"/>
  <c r="O25" i="9"/>
  <c r="P25" i="9"/>
  <c r="Q25" i="9"/>
  <c r="R25" i="9"/>
  <c r="S25" i="9"/>
  <c r="T25" i="9"/>
  <c r="U25" i="9"/>
  <c r="V25" i="9"/>
  <c r="W25" i="9"/>
  <c r="X25" i="9"/>
  <c r="Y25" i="9"/>
  <c r="Z25" i="9"/>
  <c r="C25" i="9"/>
  <c r="A7" i="5" l="1"/>
  <c r="A8" i="5"/>
  <c r="A9" i="5"/>
  <c r="A10" i="5"/>
  <c r="A11" i="5"/>
  <c r="A12" i="5"/>
  <c r="A13" i="5"/>
  <c r="A14" i="5"/>
  <c r="A15" i="5"/>
  <c r="A16" i="5"/>
  <c r="A17" i="5"/>
  <c r="A18" i="5"/>
  <c r="A19" i="5"/>
  <c r="A20" i="5"/>
  <c r="A21" i="5"/>
  <c r="A22" i="5"/>
  <c r="A23" i="5"/>
  <c r="A24" i="5"/>
  <c r="A25" i="5"/>
  <c r="A26" i="5"/>
  <c r="A6" i="5"/>
  <c r="B7" i="5"/>
  <c r="B8" i="5"/>
  <c r="B9" i="5"/>
  <c r="B10" i="5"/>
  <c r="B11" i="5"/>
  <c r="B12" i="5"/>
  <c r="B13" i="5"/>
  <c r="B14" i="5"/>
  <c r="B15" i="5"/>
  <c r="B16" i="5"/>
  <c r="B17" i="5"/>
  <c r="B18" i="5"/>
  <c r="B19" i="5"/>
  <c r="B20" i="5"/>
  <c r="B21" i="5"/>
  <c r="B22" i="5"/>
  <c r="B23" i="5"/>
  <c r="B24" i="5"/>
  <c r="B25" i="5"/>
  <c r="B26" i="5"/>
  <c r="B6" i="5"/>
  <c r="AA24" i="9"/>
  <c r="C26" i="5" s="1"/>
  <c r="D13" i="5"/>
  <c r="AB5" i="9"/>
  <c r="D7" i="5" s="1"/>
  <c r="AB6" i="9"/>
  <c r="D8" i="5" s="1"/>
  <c r="AB7" i="9"/>
  <c r="D9" i="5" s="1"/>
  <c r="AB8" i="9"/>
  <c r="D10" i="5" s="1"/>
  <c r="AB9" i="9"/>
  <c r="D11" i="5" s="1"/>
  <c r="AB10" i="9"/>
  <c r="D12" i="5" s="1"/>
  <c r="AB12" i="9"/>
  <c r="D14" i="5" s="1"/>
  <c r="AB13" i="9"/>
  <c r="D15" i="5" s="1"/>
  <c r="AB14" i="9"/>
  <c r="D16" i="5" s="1"/>
  <c r="AB15" i="9"/>
  <c r="D17" i="5" s="1"/>
  <c r="AB16" i="9"/>
  <c r="D18" i="5" s="1"/>
  <c r="AB17" i="9"/>
  <c r="D19" i="5" s="1"/>
  <c r="AB18" i="9"/>
  <c r="D20" i="5" s="1"/>
  <c r="AB19" i="9"/>
  <c r="D21" i="5" s="1"/>
  <c r="AB20" i="9"/>
  <c r="D22" i="5" s="1"/>
  <c r="AB21" i="9"/>
  <c r="D23" i="5" s="1"/>
  <c r="AB22" i="9"/>
  <c r="D24" i="5" s="1"/>
  <c r="AB23" i="9"/>
  <c r="D25" i="5" s="1"/>
  <c r="AB24" i="9"/>
  <c r="D26" i="5" s="1"/>
  <c r="AA5" i="9"/>
  <c r="C7" i="5" s="1"/>
  <c r="AA6" i="9"/>
  <c r="C8" i="5" s="1"/>
  <c r="AA7" i="9"/>
  <c r="C9" i="5" s="1"/>
  <c r="AA8" i="9"/>
  <c r="AA9" i="9"/>
  <c r="C11" i="5" s="1"/>
  <c r="AA10" i="9"/>
  <c r="C12" i="5" s="1"/>
  <c r="AA11" i="9"/>
  <c r="C13" i="5" s="1"/>
  <c r="AA12" i="9"/>
  <c r="C14" i="5" s="1"/>
  <c r="AA13" i="9"/>
  <c r="C15" i="5" s="1"/>
  <c r="AA14" i="9"/>
  <c r="C16" i="5" s="1"/>
  <c r="AA15" i="9"/>
  <c r="C17" i="5" s="1"/>
  <c r="AA16" i="9"/>
  <c r="C18" i="5" s="1"/>
  <c r="AA17" i="9"/>
  <c r="C19" i="5" s="1"/>
  <c r="AA18" i="9"/>
  <c r="C20" i="5" s="1"/>
  <c r="AA19" i="9"/>
  <c r="C21" i="5" s="1"/>
  <c r="AA20" i="9"/>
  <c r="C22" i="5" s="1"/>
  <c r="AA21" i="9"/>
  <c r="C23" i="5" s="1"/>
  <c r="AA22" i="9"/>
  <c r="C24" i="5" s="1"/>
  <c r="AA23" i="9"/>
  <c r="C25" i="5" s="1"/>
  <c r="AA4" i="9"/>
  <c r="C6" i="5" s="1"/>
  <c r="A4" i="5"/>
  <c r="A25" i="9"/>
  <c r="AA25" i="9" l="1"/>
  <c r="C10" i="5"/>
  <c r="C27" i="5" s="1"/>
  <c r="D6" i="5"/>
  <c r="D27" i="5" s="1"/>
  <c r="AB25" i="9"/>
  <c r="B15" i="1" l="1"/>
  <c r="B16" i="1" s="1"/>
  <c r="C4" i="5" s="1"/>
  <c r="B4" i="5"/>
</calcChain>
</file>

<file path=xl/sharedStrings.xml><?xml version="1.0" encoding="utf-8"?>
<sst xmlns="http://schemas.openxmlformats.org/spreadsheetml/2006/main" count="134" uniqueCount="88">
  <si>
    <t>INFORMACIÓN DEL PROYECTO</t>
  </si>
  <si>
    <t>ESTADO FINANCIERO</t>
  </si>
  <si>
    <t>Cuenta</t>
  </si>
  <si>
    <t>Importe</t>
  </si>
  <si>
    <t>Fondos totales asignados</t>
  </si>
  <si>
    <t>Fondos usados hasta la fecha</t>
  </si>
  <si>
    <t>Fondos restantes</t>
  </si>
  <si>
    <t>LISTA</t>
  </si>
  <si>
    <t>DE 
GASTOS</t>
  </si>
  <si>
    <t>FONDOS RESTANTES</t>
  </si>
  <si>
    <t>Categoría</t>
  </si>
  <si>
    <t>Gasto 7</t>
  </si>
  <si>
    <t>Gasto 8</t>
  </si>
  <si>
    <t>Gasto 9</t>
  </si>
  <si>
    <t>Gasto 10</t>
  </si>
  <si>
    <t>Gasto 11</t>
  </si>
  <si>
    <t>Gasto 12</t>
  </si>
  <si>
    <t>Gasto 13</t>
  </si>
  <si>
    <t>Gasto 14</t>
  </si>
  <si>
    <t>Gasto 15</t>
  </si>
  <si>
    <t>Gasto 16</t>
  </si>
  <si>
    <t>Gasto 17</t>
  </si>
  <si>
    <t>Gasto 18</t>
  </si>
  <si>
    <t>Gasto 19</t>
  </si>
  <si>
    <t>Gasto 20</t>
  </si>
  <si>
    <t>Gasto 21</t>
  </si>
  <si>
    <t>Total</t>
  </si>
  <si>
    <t>Nombre del proyecto:</t>
  </si>
  <si>
    <t>Descripción del proyecto:</t>
  </si>
  <si>
    <t>Fecha de inicio:</t>
  </si>
  <si>
    <t>Fecha de finalización:</t>
  </si>
  <si>
    <t>Nombre del responsable:</t>
  </si>
  <si>
    <t>Lugar:</t>
  </si>
  <si>
    <t>Nombre del CPL o CC:</t>
  </si>
  <si>
    <t>Datos de contacto:</t>
  </si>
  <si>
    <t>Mes 1</t>
  </si>
  <si>
    <t>Mes 2</t>
  </si>
  <si>
    <t>Mes 3</t>
  </si>
  <si>
    <t>Mes 4</t>
  </si>
  <si>
    <t>Mes 5</t>
  </si>
  <si>
    <t>Mes 6</t>
  </si>
  <si>
    <t>Mes 7</t>
  </si>
  <si>
    <t>Mes 8</t>
  </si>
  <si>
    <t>Mes 9</t>
  </si>
  <si>
    <t>Mes 10</t>
  </si>
  <si>
    <t>Mes 11</t>
  </si>
  <si>
    <t>Mes 12</t>
  </si>
  <si>
    <t>FONDOS ASIGNADOS AL PROYECTO</t>
  </si>
  <si>
    <t>NOMBRE DEL PROYECTO</t>
  </si>
  <si>
    <t>Programado</t>
  </si>
  <si>
    <t>Ejecutado</t>
  </si>
  <si>
    <t>FONDOS EJECUTADOS HASTA LA FECHA</t>
  </si>
  <si>
    <t>Total programado</t>
  </si>
  <si>
    <t>Contenedores</t>
  </si>
  <si>
    <t>Concepto</t>
  </si>
  <si>
    <t>Difusión</t>
  </si>
  <si>
    <t>CÓMO USAR ESTA PLANTILLA</t>
  </si>
  <si>
    <t>1. Para empezar, introduce los datos generales del proyecto arriba.</t>
  </si>
  <si>
    <t xml:space="preserve">4. En la hoja de Resumen no será necesario introducir nada. </t>
  </si>
  <si>
    <t>Glosario</t>
  </si>
  <si>
    <t>Señalética</t>
  </si>
  <si>
    <t xml:space="preserve">3. En la hoja de desglose introduce la información de los gastos, lo demás se calculará solo. </t>
  </si>
  <si>
    <t>2. Además introduce el monto total de los fondos asignados al proyecto en la celda B14.</t>
  </si>
  <si>
    <t>Estudios Sanitarios</t>
  </si>
  <si>
    <t xml:space="preserve">Total del presupuesto asignado al proyecto. </t>
  </si>
  <si>
    <t xml:space="preserve">Fondos usados a la fecha. </t>
  </si>
  <si>
    <t>Total de fondos devengados hasta la fecha que se introduzca el último dato.</t>
  </si>
  <si>
    <t>Total de fondos que quedan de restar los fondos gastados al fondo total asignado.</t>
  </si>
  <si>
    <t xml:space="preserve">Concepto. </t>
  </si>
  <si>
    <t>Descripción del gasto realizado.</t>
  </si>
  <si>
    <t>Se refiere a un gasto que se planifica con antelación y se espera de manera regular y predecible en el futuro. Estos gastos suelen ser recurrentes y se producen en intervalos regulares, como semanal, mensual o anual.</t>
  </si>
  <si>
    <t xml:space="preserve">Se refiere a los gastos que una entidad ha incurrido y registrado como gastos durante un período fiscal específico. Estos gastos son aquellos por los cuales se ha realizado un desembolso de fondos, como salarios, suministros, servicios, pagos de intereses, inversiones, etc. </t>
  </si>
  <si>
    <r>
      <rPr>
        <b/>
        <sz val="11"/>
        <color theme="0"/>
        <rFont val="Fira Sans"/>
        <family val="2"/>
        <scheme val="minor"/>
      </rPr>
      <t>Fondos totales asignados.</t>
    </r>
    <r>
      <rPr>
        <sz val="11"/>
        <color theme="0"/>
        <rFont val="Fira Sans"/>
        <family val="2"/>
        <scheme val="minor"/>
      </rPr>
      <t xml:space="preserve"> </t>
    </r>
  </si>
  <si>
    <r>
      <rPr>
        <b/>
        <sz val="11"/>
        <color theme="0"/>
        <rFont val="Fira Sans"/>
        <family val="2"/>
        <scheme val="minor"/>
      </rPr>
      <t>Fondos restantes.</t>
    </r>
    <r>
      <rPr>
        <sz val="11"/>
        <color theme="0"/>
        <rFont val="Fira Sans"/>
        <family val="2"/>
        <scheme val="minor"/>
      </rPr>
      <t xml:space="preserve"> </t>
    </r>
  </si>
  <si>
    <r>
      <rPr>
        <b/>
        <sz val="11"/>
        <color theme="0"/>
        <rFont val="Fira Sans"/>
        <family val="2"/>
        <scheme val="minor"/>
      </rPr>
      <t>Categoría</t>
    </r>
    <r>
      <rPr>
        <sz val="11"/>
        <color theme="0"/>
        <rFont val="Fira Sans"/>
        <family val="2"/>
        <scheme val="minor"/>
      </rPr>
      <t xml:space="preserve">. </t>
    </r>
  </si>
  <si>
    <r>
      <rPr>
        <b/>
        <sz val="11"/>
        <color theme="0"/>
        <rFont val="Fira Sans"/>
        <family val="2"/>
        <scheme val="minor"/>
      </rPr>
      <t>Gasto programado.</t>
    </r>
    <r>
      <rPr>
        <sz val="11"/>
        <color theme="0"/>
        <rFont val="Fira Sans"/>
        <family val="2"/>
        <scheme val="minor"/>
      </rPr>
      <t xml:space="preserve"> </t>
    </r>
  </si>
  <si>
    <r>
      <rPr>
        <b/>
        <sz val="11"/>
        <color theme="0"/>
        <rFont val="Fira Sans"/>
        <family val="2"/>
        <scheme val="minor"/>
      </rPr>
      <t>Gasto ejecutado.</t>
    </r>
    <r>
      <rPr>
        <sz val="11"/>
        <color theme="0"/>
        <rFont val="Fira Sans"/>
        <family val="2"/>
        <scheme val="minor"/>
      </rPr>
      <t xml:space="preserve"> </t>
    </r>
  </si>
  <si>
    <t>PRESUPUESTO DE INVERSIÓN</t>
  </si>
  <si>
    <t>El ingreso / gasto ejecutado es igual al programado.</t>
  </si>
  <si>
    <t>El ingreso / gasto ejecutado es mayor al programado.</t>
  </si>
  <si>
    <t>El ingreso / gasto ejecutado es menor al programado.</t>
  </si>
  <si>
    <t>Equipamiento</t>
  </si>
  <si>
    <t>Estudios</t>
  </si>
  <si>
    <t>Material Didáctico</t>
  </si>
  <si>
    <t xml:space="preserve">Clasificación o agrupación del gasto ejecutado en ciertas categorías. </t>
  </si>
  <si>
    <t>Significado de los Indicadores con forma de semáforo</t>
  </si>
  <si>
    <t>Honorarios</t>
  </si>
  <si>
    <t>Sueldos y Salarios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</si>
</sst>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6" formatCode="&quot;$&quot;#,##0;[Red]\-&quot;$&quot;#,##0"/>
    <numFmt numFmtId="44" formatCode="_-&quot;$&quot;* #,##0.00_-;\-&quot;$&quot;* #,##0.00_-;_-&quot;$&quot;* &quot;-&quot;??_-;_-@_-"/>
    <numFmt numFmtId="164" formatCode="[&lt;=9999999]###\-####;###\-###\-####"/>
    <numFmt numFmtId="165" formatCode="&quot;$&quot;#,##0_);[Red]\(&quot;$&quot;#,##0\)"/>
    <numFmt numFmtId="166" formatCode="&quot;$&quot;#,##0.00"/>
    <numFmt numFmtId="167" formatCode="_-[$$-80A]* #,##0.00_-;\-[$$-80A]* #,##0.00_-;_-[$$-80A]* &quot;-&quot;??_-;_-@_-"/>
  </numFmts>
  <fonts count="33" x14ac:knownFonts="1">
    <font>
      <sz val="11"/>
      <color theme="1"/>
      <name val="Fira Sans"/>
      <family val="2"/>
      <scheme val="minor"/>
    </font>
    <font>
      <sz val="12"/>
      <color theme="1"/>
      <name val="Fira Sans"/>
      <family val="2"/>
      <scheme val="minor"/>
    </font>
    <font>
      <sz val="8"/>
      <name val="Fira Sans"/>
      <family val="2"/>
      <scheme val="minor"/>
    </font>
    <font>
      <sz val="10"/>
      <color theme="1"/>
      <name val="Fira Sans"/>
      <family val="2"/>
      <scheme val="minor"/>
    </font>
    <font>
      <sz val="12"/>
      <color theme="1"/>
      <name val="Fira Sans"/>
      <family val="2"/>
      <scheme val="minor"/>
    </font>
    <font>
      <sz val="14"/>
      <color theme="0"/>
      <name val="Fira Sans"/>
      <family val="2"/>
      <scheme val="minor"/>
    </font>
    <font>
      <sz val="11"/>
      <color theme="1" tint="0.14996795556505021"/>
      <name val="Fira Sans"/>
      <family val="2"/>
      <scheme val="minor"/>
    </font>
    <font>
      <sz val="11"/>
      <color theme="2" tint="-0.89996032593768116"/>
      <name val="Fira Sans"/>
      <family val="2"/>
      <scheme val="minor"/>
    </font>
    <font>
      <sz val="11"/>
      <color theme="0"/>
      <name val="Fira Sans"/>
      <family val="2"/>
      <scheme val="minor"/>
    </font>
    <font>
      <sz val="9.5"/>
      <color theme="1"/>
      <name val="Fira Sans Light"/>
      <family val="2"/>
    </font>
    <font>
      <sz val="20"/>
      <color theme="3"/>
      <name val="Fira Sans"/>
      <family val="2"/>
      <scheme val="major"/>
    </font>
    <font>
      <sz val="11"/>
      <color theme="1"/>
      <name val="Fira Sans"/>
      <family val="2"/>
      <scheme val="minor"/>
    </font>
    <font>
      <b/>
      <sz val="13"/>
      <color theme="3"/>
      <name val="Fira Sans"/>
      <family val="2"/>
      <scheme val="minor"/>
    </font>
    <font>
      <b/>
      <sz val="11"/>
      <color theme="3"/>
      <name val="Fira Sans"/>
      <family val="2"/>
      <scheme val="minor"/>
    </font>
    <font>
      <sz val="11"/>
      <color rgb="FF3F3F76"/>
      <name val="Fira Sans"/>
      <family val="2"/>
      <scheme val="minor"/>
    </font>
    <font>
      <b/>
      <sz val="11"/>
      <color theme="1"/>
      <name val="Fira Sans"/>
      <family val="2"/>
      <scheme val="minor"/>
    </font>
    <font>
      <sz val="42"/>
      <color theme="0"/>
      <name val="Fira Sans"/>
      <family val="2"/>
      <scheme val="major"/>
    </font>
    <font>
      <sz val="14"/>
      <color theme="0"/>
      <name val="Fira Sans"/>
      <family val="2"/>
      <scheme val="major"/>
    </font>
    <font>
      <sz val="12"/>
      <color theme="4" tint="-0.499984740745262"/>
      <name val="Fira Sans"/>
      <family val="2"/>
      <scheme val="minor"/>
    </font>
    <font>
      <sz val="48"/>
      <color theme="0"/>
      <name val="Fira Sans"/>
      <family val="2"/>
      <scheme val="major"/>
    </font>
    <font>
      <sz val="11"/>
      <color theme="4" tint="-0.499984740745262"/>
      <name val="Fira Sans"/>
      <family val="2"/>
      <scheme val="minor"/>
    </font>
    <font>
      <b/>
      <sz val="13"/>
      <color theme="0"/>
      <name val="Fira Sans"/>
      <family val="2"/>
      <scheme val="minor"/>
    </font>
    <font>
      <sz val="14"/>
      <name val="Fira Sans"/>
      <family val="2"/>
      <scheme val="minor"/>
    </font>
    <font>
      <b/>
      <sz val="14"/>
      <color theme="0"/>
      <name val="Fira Sans"/>
      <family val="2"/>
      <scheme val="minor"/>
    </font>
    <font>
      <b/>
      <sz val="14"/>
      <name val="Fira Sans"/>
      <family val="2"/>
      <scheme val="minor"/>
    </font>
    <font>
      <sz val="16"/>
      <color theme="0"/>
      <name val="Fira Sans"/>
      <family val="2"/>
      <scheme val="minor"/>
    </font>
    <font>
      <sz val="16"/>
      <name val="Fira Sans"/>
      <family val="2"/>
      <scheme val="minor"/>
    </font>
    <font>
      <b/>
      <sz val="12"/>
      <color theme="3"/>
      <name val="Fira Sans"/>
      <family val="2"/>
      <scheme val="minor"/>
    </font>
    <font>
      <b/>
      <sz val="16"/>
      <color theme="0"/>
      <name val="Fira Sans"/>
      <family val="2"/>
      <scheme val="minor"/>
    </font>
    <font>
      <sz val="14"/>
      <color theme="1"/>
      <name val="Fira Sans"/>
      <family val="2"/>
      <scheme val="minor"/>
    </font>
    <font>
      <sz val="14"/>
      <color theme="4" tint="-0.499984740745262"/>
      <name val="Fira Sans"/>
      <family val="2"/>
      <scheme val="minor"/>
    </font>
    <font>
      <b/>
      <sz val="11"/>
      <color theme="0"/>
      <name val="Fira Sans"/>
      <family val="2"/>
      <scheme val="minor"/>
    </font>
    <font>
      <sz val="14"/>
      <name val="Fira Sans"/>
      <family val="2"/>
      <scheme val="major"/>
    </font>
  </fonts>
  <fills count="17">
    <fill>
      <patternFill patternType="none"/>
    </fill>
    <fill>
      <patternFill patternType="gray125"/>
    </fill>
    <fill>
      <patternFill patternType="solid">
        <fgColor theme="3"/>
        <bgColor indexed="64"/>
      </patternFill>
    </fill>
    <fill>
      <patternFill patternType="solid">
        <fgColor theme="5"/>
        <bgColor indexed="64"/>
      </patternFill>
    </fill>
    <fill>
      <patternFill patternType="solid">
        <fgColor theme="2"/>
        <bgColor indexed="64"/>
      </patternFill>
    </fill>
    <fill>
      <patternFill patternType="solid">
        <fgColor theme="8" tint="0.79998168889431442"/>
        <bgColor indexed="64"/>
      </patternFill>
    </fill>
    <fill>
      <patternFill patternType="solid">
        <fgColor theme="2" tint="-0.499984740745262"/>
        <bgColor indexed="64"/>
      </patternFill>
    </fill>
    <fill>
      <patternFill patternType="solid">
        <fgColor theme="2" tint="-9.9948118533890809E-2"/>
        <bgColor indexed="64"/>
      </patternFill>
    </fill>
    <fill>
      <patternFill patternType="solid">
        <fgColor rgb="FFEFEBDD"/>
        <bgColor indexed="64"/>
      </patternFill>
    </fill>
    <fill>
      <patternFill patternType="solid">
        <fgColor rgb="FFFFCC99"/>
      </patternFill>
    </fill>
    <fill>
      <patternFill patternType="solid">
        <fgColor theme="6" tint="0.79998168889431442"/>
        <bgColor indexed="65"/>
      </patternFill>
    </fill>
    <fill>
      <patternFill patternType="solid">
        <fgColor rgb="FF05686C"/>
        <bgColor indexed="64"/>
      </patternFill>
    </fill>
    <fill>
      <patternFill patternType="solid">
        <fgColor rgb="FFFFCC99"/>
        <bgColor indexed="64"/>
      </patternFill>
    </fill>
    <fill>
      <patternFill patternType="solid">
        <fgColor theme="8" tint="-0.249977111117893"/>
        <bgColor indexed="64"/>
      </patternFill>
    </fill>
    <fill>
      <patternFill patternType="solid">
        <fgColor theme="7" tint="0.39997558519241921"/>
        <bgColor indexed="64"/>
      </patternFill>
    </fill>
    <fill>
      <patternFill patternType="solid">
        <fgColor theme="6"/>
        <bgColor indexed="64"/>
      </patternFill>
    </fill>
    <fill>
      <patternFill patternType="solid">
        <fgColor theme="0" tint="-4.9989318521683403E-2"/>
        <bgColor indexed="64"/>
      </patternFill>
    </fill>
  </fills>
  <borders count="10">
    <border>
      <left/>
      <right/>
      <top/>
      <bottom/>
      <diagonal/>
    </border>
    <border>
      <left/>
      <right style="medium">
        <color theme="0"/>
      </right>
      <top/>
      <bottom style="medium">
        <color theme="0"/>
      </bottom>
      <diagonal/>
    </border>
    <border>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thin">
        <color theme="8" tint="-0.499984740745262"/>
      </right>
      <top/>
      <bottom style="thin">
        <color theme="8" tint="-0.499984740745262"/>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18">
    <xf numFmtId="0" fontId="0" fillId="0" borderId="0"/>
    <xf numFmtId="0" fontId="5" fillId="2" borderId="1" applyNumberFormat="0" applyAlignment="0" applyProtection="0"/>
    <xf numFmtId="0" fontId="5" fillId="2" borderId="2" applyNumberFormat="0" applyProtection="0">
      <alignment horizontal="center" vertical="center" wrapText="1"/>
    </xf>
    <xf numFmtId="0" fontId="5" fillId="3" borderId="3" applyNumberFormat="0" applyProtection="0">
      <alignment horizontal="center" vertical="center" wrapText="1"/>
    </xf>
    <xf numFmtId="0" fontId="9" fillId="5" borderId="5" applyNumberFormat="0" applyProtection="0">
      <alignment horizontal="center" vertical="center" wrapText="1"/>
    </xf>
    <xf numFmtId="0" fontId="5" fillId="6" borderId="3" applyNumberFormat="0" applyProtection="0">
      <alignment horizontal="center" vertical="center" wrapText="1"/>
    </xf>
    <xf numFmtId="0" fontId="6" fillId="0" borderId="4">
      <alignment horizontal="center" vertical="center" wrapText="1"/>
    </xf>
    <xf numFmtId="0" fontId="10" fillId="0" borderId="0" applyNumberFormat="0" applyFill="0" applyAlignment="0" applyProtection="0"/>
    <xf numFmtId="0" fontId="7" fillId="8" borderId="3" applyNumberFormat="0" applyProtection="0">
      <alignment horizontal="center" vertical="center" wrapText="1"/>
    </xf>
    <xf numFmtId="0" fontId="7" fillId="4" borderId="3" applyNumberFormat="0" applyProtection="0">
      <alignment vertical="center" wrapText="1"/>
    </xf>
    <xf numFmtId="0" fontId="7" fillId="7" borderId="3" applyNumberFormat="0" applyProtection="0">
      <alignment horizontal="center" vertical="center" wrapText="1"/>
    </xf>
    <xf numFmtId="44" fontId="11" fillId="0" borderId="0" applyFon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9" borderId="8" applyNumberFormat="0" applyAlignment="0" applyProtection="0"/>
    <xf numFmtId="0" fontId="15" fillId="0" borderId="9" applyNumberFormat="0" applyFill="0" applyAlignment="0" applyProtection="0"/>
    <xf numFmtId="0" fontId="11" fillId="10" borderId="0" applyNumberFormat="0" applyBorder="0" applyAlignment="0" applyProtection="0"/>
    <xf numFmtId="164" fontId="18" fillId="0" borderId="0" applyFont="0" applyFill="0" applyBorder="0" applyAlignment="0">
      <alignment horizontal="left" vertical="center" wrapText="1"/>
    </xf>
  </cellStyleXfs>
  <cellXfs count="68">
    <xf numFmtId="0" fontId="0" fillId="0" borderId="0" xfId="0"/>
    <xf numFmtId="0" fontId="0" fillId="0" borderId="0" xfId="0" applyAlignment="1" applyProtection="1">
      <alignment horizontal="center" vertical="center"/>
      <protection locked="0"/>
    </xf>
    <xf numFmtId="44" fontId="20" fillId="0" borderId="0" xfId="11" applyFont="1" applyFill="1" applyBorder="1" applyAlignment="1" applyProtection="1">
      <alignment horizontal="right" vertical="center"/>
      <protection locked="0"/>
    </xf>
    <xf numFmtId="44" fontId="20" fillId="0" borderId="0" xfId="11" applyFont="1" applyFill="1" applyBorder="1" applyAlignment="1" applyProtection="1">
      <alignment horizontal="right" vertical="center"/>
    </xf>
    <xf numFmtId="0" fontId="0" fillId="0" borderId="0" xfId="0" applyProtection="1">
      <protection locked="0"/>
    </xf>
    <xf numFmtId="0" fontId="0" fillId="0" borderId="0" xfId="0" applyAlignment="1" applyProtection="1">
      <alignment horizontal="left" vertical="center" wrapText="1"/>
      <protection locked="0"/>
    </xf>
    <xf numFmtId="0" fontId="19" fillId="11" borderId="0" xfId="7" applyFont="1" applyFill="1" applyAlignment="1" applyProtection="1">
      <alignment vertical="center"/>
    </xf>
    <xf numFmtId="0" fontId="17" fillId="11" borderId="0" xfId="2" applyFont="1" applyFill="1" applyBorder="1" applyAlignment="1" applyProtection="1">
      <alignment vertical="center" wrapText="1"/>
    </xf>
    <xf numFmtId="0" fontId="5" fillId="3" borderId="0" xfId="3" applyBorder="1" applyAlignment="1" applyProtection="1">
      <alignment horizontal="center" vertical="center"/>
    </xf>
    <xf numFmtId="0" fontId="22" fillId="15" borderId="0" xfId="3" applyFont="1" applyFill="1" applyBorder="1" applyProtection="1">
      <alignment horizontal="center" vertical="center" wrapText="1"/>
    </xf>
    <xf numFmtId="6" fontId="23" fillId="3" borderId="0" xfId="15" applyNumberFormat="1" applyFont="1" applyFill="1" applyBorder="1" applyAlignment="1" applyProtection="1">
      <alignment horizontal="center" vertical="center"/>
    </xf>
    <xf numFmtId="166" fontId="24" fillId="15" borderId="0" xfId="15" applyNumberFormat="1" applyFont="1" applyFill="1" applyBorder="1" applyAlignment="1" applyProtection="1">
      <alignment horizontal="center" vertical="center"/>
    </xf>
    <xf numFmtId="0" fontId="21" fillId="2" borderId="6" xfId="12" applyFont="1" applyFill="1" applyProtection="1"/>
    <xf numFmtId="0" fontId="4" fillId="0" borderId="0" xfId="0" applyFont="1" applyProtection="1">
      <protection locked="0"/>
    </xf>
    <xf numFmtId="0" fontId="0" fillId="0" borderId="0" xfId="0" applyAlignment="1" applyProtection="1">
      <alignment vertical="center"/>
      <protection locked="0"/>
    </xf>
    <xf numFmtId="165" fontId="14" fillId="12" borderId="0" xfId="0" applyNumberFormat="1" applyFont="1" applyFill="1" applyAlignment="1" applyProtection="1">
      <alignment horizontal="left" vertical="center"/>
      <protection locked="0"/>
    </xf>
    <xf numFmtId="0" fontId="0" fillId="0" borderId="0" xfId="0" applyAlignment="1" applyProtection="1">
      <alignment horizontal="left" vertical="center"/>
      <protection locked="0"/>
    </xf>
    <xf numFmtId="44" fontId="20" fillId="4" borderId="0" xfId="11" applyFont="1" applyFill="1" applyBorder="1" applyAlignment="1" applyProtection="1">
      <alignment horizontal="right" vertical="center"/>
      <protection locked="0"/>
    </xf>
    <xf numFmtId="44" fontId="20" fillId="4" borderId="0" xfId="11" applyFont="1" applyFill="1" applyBorder="1" applyAlignment="1" applyProtection="1">
      <alignment horizontal="right" vertical="center"/>
    </xf>
    <xf numFmtId="44" fontId="11" fillId="4" borderId="0" xfId="11" applyFill="1" applyBorder="1" applyAlignment="1" applyProtection="1">
      <alignment horizontal="right" vertical="center"/>
    </xf>
    <xf numFmtId="167" fontId="26" fillId="15" borderId="0" xfId="16" applyNumberFormat="1" applyFont="1" applyFill="1" applyBorder="1" applyAlignment="1" applyProtection="1">
      <alignment horizontal="left" vertical="center"/>
    </xf>
    <xf numFmtId="167" fontId="26" fillId="14" borderId="0" xfId="16" applyNumberFormat="1" applyFont="1" applyFill="1" applyBorder="1" applyAlignment="1" applyProtection="1">
      <alignment horizontal="left" vertical="center"/>
    </xf>
    <xf numFmtId="0" fontId="0" fillId="0" borderId="0" xfId="0" applyAlignment="1">
      <alignment horizontal="left" vertical="center" wrapText="1"/>
    </xf>
    <xf numFmtId="44" fontId="0" fillId="0" borderId="0" xfId="0" applyNumberFormat="1" applyAlignment="1">
      <alignment horizontal="left" vertical="center" wrapText="1"/>
    </xf>
    <xf numFmtId="0" fontId="8" fillId="3" borderId="0" xfId="0" applyFont="1" applyFill="1" applyAlignment="1">
      <alignment horizontal="left" vertical="center" wrapText="1"/>
    </xf>
    <xf numFmtId="0" fontId="3" fillId="0" borderId="0" xfId="0" applyFont="1"/>
    <xf numFmtId="0" fontId="0" fillId="0" borderId="0" xfId="0" applyAlignment="1">
      <alignment vertical="center"/>
    </xf>
    <xf numFmtId="0" fontId="4" fillId="0" borderId="0" xfId="0" applyFont="1" applyAlignment="1">
      <alignment vertical="center" wrapText="1"/>
    </xf>
    <xf numFmtId="0" fontId="4" fillId="0" borderId="0" xfId="0" applyFont="1" applyAlignment="1">
      <alignment wrapText="1"/>
    </xf>
    <xf numFmtId="0" fontId="27" fillId="0" borderId="0" xfId="0" applyFont="1" applyAlignment="1">
      <alignment horizontal="center" vertical="center" wrapText="1"/>
    </xf>
    <xf numFmtId="0" fontId="21" fillId="0" borderId="0" xfId="12" applyFont="1" applyFill="1" applyBorder="1" applyAlignment="1" applyProtection="1">
      <protection locked="0"/>
    </xf>
    <xf numFmtId="0" fontId="1" fillId="0" borderId="0" xfId="0" applyFont="1" applyAlignment="1">
      <alignment vertical="center" wrapText="1"/>
    </xf>
    <xf numFmtId="0" fontId="25" fillId="2" borderId="0" xfId="16" applyFont="1" applyFill="1" applyBorder="1" applyAlignment="1" applyProtection="1">
      <alignment horizontal="left" vertical="center" wrapText="1"/>
    </xf>
    <xf numFmtId="0" fontId="26" fillId="15" borderId="0" xfId="16" applyFont="1" applyFill="1" applyBorder="1" applyAlignment="1" applyProtection="1">
      <alignment horizontal="left" vertical="center" wrapText="1"/>
    </xf>
    <xf numFmtId="0" fontId="26" fillId="14" borderId="0" xfId="16" applyFont="1" applyFill="1" applyBorder="1" applyAlignment="1" applyProtection="1">
      <alignment horizontal="left" vertical="center" wrapText="1"/>
    </xf>
    <xf numFmtId="0" fontId="28" fillId="3" borderId="0" xfId="12" applyFont="1" applyFill="1" applyBorder="1" applyProtection="1"/>
    <xf numFmtId="0" fontId="29" fillId="13" borderId="0" xfId="0" applyFont="1" applyFill="1" applyAlignment="1">
      <alignment horizontal="left" vertical="center" wrapText="1"/>
    </xf>
    <xf numFmtId="0" fontId="29" fillId="13" borderId="0" xfId="13" applyFont="1" applyFill="1" applyBorder="1" applyAlignment="1" applyProtection="1">
      <alignment horizontal="left" vertical="center" wrapText="1"/>
    </xf>
    <xf numFmtId="0" fontId="31" fillId="3" borderId="0" xfId="0" applyFont="1" applyFill="1" applyAlignment="1">
      <alignment horizontal="left" vertical="center" wrapText="1"/>
    </xf>
    <xf numFmtId="0" fontId="16" fillId="11" borderId="0" xfId="7" applyFont="1" applyFill="1" applyAlignment="1" applyProtection="1">
      <alignment vertical="center" wrapText="1"/>
    </xf>
    <xf numFmtId="167" fontId="26" fillId="4" borderId="0" xfId="16" applyNumberFormat="1" applyFont="1" applyFill="1" applyBorder="1" applyAlignment="1" applyProtection="1">
      <alignment horizontal="left" vertical="center"/>
      <protection locked="0"/>
    </xf>
    <xf numFmtId="0" fontId="8" fillId="2" borderId="0" xfId="0" applyFont="1" applyFill="1"/>
    <xf numFmtId="0" fontId="8" fillId="3" borderId="0" xfId="0" applyFont="1" applyFill="1"/>
    <xf numFmtId="44" fontId="0" fillId="16" borderId="0" xfId="0" applyNumberFormat="1" applyFill="1" applyAlignment="1">
      <alignment vertical="center"/>
    </xf>
    <xf numFmtId="0" fontId="8" fillId="2" borderId="0" xfId="0" applyFont="1" applyFill="1" applyAlignment="1">
      <alignment horizontal="center" vertical="center"/>
    </xf>
    <xf numFmtId="0" fontId="0" fillId="16" borderId="0" xfId="0" applyFill="1" applyAlignment="1">
      <alignment horizontal="right" vertical="center"/>
    </xf>
    <xf numFmtId="0" fontId="0" fillId="16" borderId="0" xfId="0" applyFill="1" applyAlignment="1">
      <alignment vertical="center"/>
    </xf>
    <xf numFmtId="44" fontId="0" fillId="16" borderId="0" xfId="0" applyNumberFormat="1" applyFill="1" applyAlignment="1">
      <alignment horizontal="right" vertical="center"/>
    </xf>
    <xf numFmtId="0" fontId="32" fillId="4" borderId="0" xfId="2" applyFont="1" applyFill="1" applyBorder="1" applyProtection="1">
      <alignment horizontal="center" vertical="center" wrapText="1"/>
      <protection locked="0"/>
    </xf>
    <xf numFmtId="0" fontId="4" fillId="0" borderId="0" xfId="0" applyFont="1" applyAlignment="1" applyProtection="1">
      <alignment horizontal="center"/>
      <protection locked="0"/>
    </xf>
    <xf numFmtId="0" fontId="12" fillId="3" borderId="0" xfId="12" applyFill="1" applyBorder="1" applyAlignment="1" applyProtection="1">
      <alignment horizontal="center"/>
      <protection locked="0"/>
    </xf>
    <xf numFmtId="0" fontId="29" fillId="4" borderId="0" xfId="14" applyFont="1" applyFill="1" applyBorder="1" applyAlignment="1" applyProtection="1">
      <alignment horizontal="left" vertical="center" wrapText="1"/>
      <protection locked="0"/>
    </xf>
    <xf numFmtId="0" fontId="28" fillId="3" borderId="0" xfId="12" applyFont="1" applyFill="1" applyBorder="1" applyAlignment="1" applyProtection="1">
      <alignment horizontal="left"/>
    </xf>
    <xf numFmtId="0" fontId="30" fillId="4" borderId="0" xfId="14" applyFont="1" applyFill="1" applyBorder="1" applyAlignment="1" applyProtection="1">
      <alignment horizontal="left" vertical="center" wrapText="1"/>
      <protection locked="0"/>
    </xf>
    <xf numFmtId="164" fontId="29" fillId="4" borderId="0" xfId="17" applyFont="1" applyFill="1" applyBorder="1" applyAlignment="1" applyProtection="1">
      <alignment horizontal="left" vertical="center" wrapText="1"/>
      <protection locked="0"/>
    </xf>
    <xf numFmtId="0" fontId="0" fillId="0" borderId="0" xfId="0" applyAlignment="1">
      <alignment horizontal="center" vertical="center"/>
    </xf>
    <xf numFmtId="0" fontId="8" fillId="2" borderId="0" xfId="0" applyFont="1" applyFill="1" applyAlignment="1" applyProtection="1">
      <alignment horizontal="center" vertical="center"/>
      <protection locked="0"/>
    </xf>
    <xf numFmtId="0" fontId="8" fillId="2" borderId="0" xfId="0" applyFont="1" applyFill="1" applyAlignment="1">
      <alignment horizontal="center" vertical="center"/>
    </xf>
    <xf numFmtId="0" fontId="5" fillId="11" borderId="0" xfId="2" applyFill="1" applyBorder="1" applyProtection="1">
      <alignment horizontal="center" vertical="center" wrapText="1"/>
    </xf>
    <xf numFmtId="0" fontId="22" fillId="14" borderId="0" xfId="3" applyFont="1" applyFill="1" applyBorder="1" applyAlignment="1" applyProtection="1">
      <alignment horizontal="center" vertical="center"/>
    </xf>
    <xf numFmtId="166" fontId="24" fillId="14" borderId="0" xfId="15" applyNumberFormat="1" applyFont="1" applyFill="1" applyBorder="1" applyAlignment="1" applyProtection="1">
      <alignment horizontal="center" vertical="center"/>
    </xf>
    <xf numFmtId="0" fontId="4" fillId="0" borderId="0" xfId="0" applyFont="1" applyAlignment="1">
      <alignment horizontal="center"/>
    </xf>
    <xf numFmtId="0" fontId="0" fillId="4" borderId="0" xfId="0" applyFill="1" applyAlignment="1">
      <alignment horizontal="left" vertical="center" wrapText="1"/>
    </xf>
    <xf numFmtId="0" fontId="0" fillId="4" borderId="0" xfId="0" applyFill="1" applyAlignment="1">
      <alignment horizontal="left" wrapText="1"/>
    </xf>
    <xf numFmtId="0" fontId="31" fillId="2" borderId="0" xfId="0" applyFont="1" applyFill="1" applyAlignment="1">
      <alignment horizontal="left" vertical="center"/>
    </xf>
    <xf numFmtId="0" fontId="0" fillId="4" borderId="0" xfId="0" applyFill="1" applyAlignment="1">
      <alignment horizontal="left" vertical="center"/>
    </xf>
    <xf numFmtId="166" fontId="5" fillId="3" borderId="0" xfId="0" applyNumberFormat="1" applyFont="1" applyFill="1" applyAlignment="1">
      <alignment horizontal="right" vertical="center"/>
    </xf>
    <xf numFmtId="44" fontId="5" fillId="3" borderId="0" xfId="0" applyNumberFormat="1" applyFont="1" applyFill="1" applyAlignment="1" applyProtection="1">
      <alignment horizontal="left" vertical="center" wrapText="1"/>
    </xf>
  </cellXfs>
  <cellStyles count="18">
    <cellStyle name="20% - Énfasis3" xfId="16" builtinId="38"/>
    <cellStyle name="20% - Énfasis5" xfId="8" builtinId="46" customBuiltin="1"/>
    <cellStyle name="40% - Énfasis5" xfId="9" builtinId="47" customBuiltin="1"/>
    <cellStyle name="60% - Énfasis5" xfId="10" builtinId="48" customBuiltin="1"/>
    <cellStyle name="Encabezado 1" xfId="2" builtinId="16" customBuiltin="1"/>
    <cellStyle name="Encabezado 4" xfId="3" builtinId="19" customBuiltin="1"/>
    <cellStyle name="Énfasis1" xfId="1" builtinId="29" customBuiltin="1"/>
    <cellStyle name="Énfasis5" xfId="5" builtinId="45" customBuiltin="1"/>
    <cellStyle name="Entrada" xfId="14" builtinId="20"/>
    <cellStyle name="Moneda" xfId="11" builtinId="4"/>
    <cellStyle name="Normal" xfId="0" builtinId="0" customBuiltin="1"/>
    <cellStyle name="NORMAL con bordes" xfId="6" xr:uid="{8EA5F7F4-DEFE-4486-827C-2D97295A0D4E}"/>
    <cellStyle name="Notas" xfId="4" builtinId="10" customBuiltin="1"/>
    <cellStyle name="Teléfono" xfId="17" xr:uid="{FD7ADF8E-B657-4A42-88DF-813EA5D390E8}"/>
    <cellStyle name="Título" xfId="7" builtinId="15" customBuiltin="1"/>
    <cellStyle name="Título 2" xfId="12" builtinId="17"/>
    <cellStyle name="Título 3" xfId="13" builtinId="18"/>
    <cellStyle name="Total" xfId="15" builtinId="25"/>
  </cellStyles>
  <dxfs count="28">
    <dxf>
      <font>
        <b val="0"/>
        <i val="0"/>
        <strike val="0"/>
        <condense val="0"/>
        <extend val="0"/>
        <outline val="0"/>
        <shadow val="0"/>
        <u val="none"/>
        <vertAlign val="baseline"/>
        <sz val="14"/>
        <color theme="0"/>
        <name val="Fira Sans"/>
        <family val="2"/>
        <scheme val="minor"/>
      </font>
      <numFmt numFmtId="166" formatCode="&quot;$&quot;#,##0.00"/>
      <fill>
        <patternFill patternType="solid">
          <fgColor indexed="64"/>
          <bgColor theme="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4"/>
        <color theme="0"/>
        <name val="Fira Sans"/>
        <family val="2"/>
        <scheme val="minor"/>
      </font>
      <numFmt numFmtId="166" formatCode="&quot;$&quot;#,##0.00"/>
      <fill>
        <patternFill patternType="solid">
          <fgColor indexed="64"/>
          <bgColor theme="5"/>
        </patternFill>
      </fill>
      <alignment horizontal="right" vertical="center" textRotation="0" wrapText="0" indent="0" justifyLastLine="0" shrinkToFit="0" readingOrder="0"/>
      <protection locked="1" hidden="0"/>
    </dxf>
    <dxf>
      <numFmt numFmtId="34" formatCode="_-&quot;$&quot;* #,##0.00_-;\-&quot;$&quot;* #,##0.00_-;_-&quot;$&quot;* &quot;-&quot;??_-;_-@_-"/>
      <fill>
        <patternFill patternType="solid">
          <fgColor indexed="64"/>
          <bgColor theme="2"/>
        </patternFill>
      </fill>
      <protection locked="1" hidden="0"/>
    </dxf>
    <dxf>
      <font>
        <b val="0"/>
        <i val="0"/>
        <strike val="0"/>
        <condense val="0"/>
        <extend val="0"/>
        <outline val="0"/>
        <shadow val="0"/>
        <u val="none"/>
        <vertAlign val="baseline"/>
        <sz val="11"/>
        <color theme="0"/>
        <name val="Fira Sans"/>
        <family val="2"/>
        <scheme val="minor"/>
      </font>
      <fill>
        <patternFill patternType="solid">
          <fgColor indexed="64"/>
          <bgColor theme="5"/>
        </patternFill>
      </fill>
      <alignment horizontal="left" vertical="center" textRotation="0" wrapText="1" indent="0" justifyLastLine="0" shrinkToFit="0" readingOrder="0"/>
      <protection locked="1" hidden="0"/>
    </dxf>
    <dxf>
      <protection locked="1" hidden="0"/>
    </dxf>
    <dxf>
      <font>
        <b val="0"/>
        <i val="0"/>
        <strike val="0"/>
        <condense val="0"/>
        <extend val="0"/>
        <outline val="0"/>
        <shadow val="0"/>
        <u val="none"/>
        <vertAlign val="baseline"/>
        <sz val="11"/>
        <color theme="0"/>
        <name val="Fira Sans"/>
        <family val="2"/>
        <scheme val="minor"/>
      </font>
      <fill>
        <patternFill patternType="solid">
          <fgColor indexed="64"/>
          <bgColor theme="5"/>
        </patternFill>
      </fill>
      <alignment horizontal="left" vertical="center" textRotation="0" wrapText="1" indent="0" justifyLastLine="0" shrinkToFit="0" readingOrder="0"/>
      <protection locked="1" hidden="0"/>
    </dxf>
    <dxf>
      <protection locked="1" hidden="0"/>
    </dxf>
    <dxf>
      <font>
        <strike val="0"/>
        <outline val="0"/>
        <shadow val="0"/>
        <u val="none"/>
        <vertAlign val="baseline"/>
        <sz val="11"/>
        <color theme="0"/>
        <name val="Fira Sans"/>
        <family val="2"/>
        <scheme val="minor"/>
      </font>
      <fill>
        <patternFill patternType="solid">
          <fgColor indexed="64"/>
          <bgColor theme="5"/>
        </patternFill>
      </fill>
      <protection locked="1" hidden="0"/>
    </dxf>
    <dxf>
      <protection locked="1" hidden="0"/>
    </dxf>
    <dxf>
      <font>
        <strike val="0"/>
        <outline val="0"/>
        <shadow val="0"/>
        <u val="none"/>
        <vertAlign val="baseline"/>
        <color theme="0"/>
        <name val="Fira Sans"/>
        <family val="2"/>
        <scheme val="minor"/>
      </font>
      <fill>
        <patternFill patternType="solid">
          <fgColor indexed="64"/>
          <bgColor theme="3"/>
        </patternFill>
      </fill>
      <protection locked="1" hidden="0"/>
    </dxf>
    <dxf>
      <numFmt numFmtId="166" formatCode="&quot;$&quot;#,##0.00"/>
    </dxf>
    <dxf>
      <font>
        <strike val="0"/>
        <outline val="0"/>
        <shadow val="0"/>
        <u val="none"/>
        <vertAlign val="baseline"/>
        <sz val="16"/>
        <name val="Fira Sans"/>
        <family val="2"/>
        <scheme val="minor"/>
      </font>
      <fill>
        <patternFill patternType="solid">
          <fgColor indexed="64"/>
          <bgColor theme="5"/>
        </patternFill>
      </fill>
      <protection locked="0" hidden="0"/>
    </dxf>
    <dxf>
      <font>
        <strike val="0"/>
        <outline val="0"/>
        <shadow val="0"/>
        <u val="none"/>
        <vertAlign val="baseline"/>
        <sz val="16"/>
        <name val="Fira Sans"/>
        <family val="2"/>
        <scheme val="minor"/>
      </font>
      <fill>
        <patternFill patternType="solid">
          <fgColor indexed="64"/>
          <bgColor theme="5"/>
        </patternFill>
      </fill>
      <protection locked="1" hidden="0"/>
    </dxf>
    <dxf>
      <fill>
        <patternFill patternType="none">
          <fgColor indexed="64"/>
          <bgColor auto="1"/>
        </patternFill>
      </fill>
      <protection locked="0" hidden="0"/>
    </dxf>
    <dxf>
      <fill>
        <patternFill patternType="solid">
          <fgColor indexed="64"/>
          <bgColor theme="5"/>
        </patternFill>
      </fill>
      <protection locked="0" hidden="0"/>
    </dxf>
    <dxf>
      <protection locked="0" hidden="0"/>
    </dxf>
    <dxf>
      <font>
        <b val="0"/>
        <i val="0"/>
        <sz val="12"/>
        <color theme="5" tint="-0.24994659260841701"/>
        <name val="Fira Sans"/>
        <scheme val="major"/>
      </font>
      <border diagonalUp="0" diagonalDown="0">
        <left/>
        <right/>
        <top/>
        <bottom style="medium">
          <color theme="4"/>
        </bottom>
        <vertical/>
        <horizontal/>
      </border>
    </dxf>
    <dxf>
      <font>
        <b val="0"/>
        <i val="0"/>
        <sz val="11"/>
        <color theme="0"/>
        <name val="Fira Sans"/>
        <scheme val="minor"/>
      </font>
      <border diagonalUp="0" diagonalDown="0">
        <left/>
        <right/>
        <top/>
        <bottom/>
        <vertical/>
        <horizontal/>
      </border>
    </dxf>
    <dxf>
      <font>
        <color theme="4" tint="-0.499984740745262"/>
      </font>
      <border diagonalUp="0" diagonalDown="0">
        <left/>
        <right/>
        <top style="thin">
          <color theme="4"/>
        </top>
        <bottom style="thin">
          <color theme="4"/>
        </bottom>
        <vertical/>
        <horizontal style="thin">
          <color theme="4"/>
        </horizontal>
      </border>
    </dxf>
    <dxf>
      <font>
        <b val="0"/>
        <i val="0"/>
        <color theme="4"/>
      </font>
      <border diagonalUp="0" diagonalDown="0">
        <left/>
        <right/>
        <top style="thin">
          <color theme="4"/>
        </top>
        <bottom style="thin">
          <color theme="4"/>
        </bottom>
        <vertical/>
        <horizontal style="thin">
          <color theme="4"/>
        </horizontal>
      </border>
    </dxf>
    <dxf>
      <font>
        <color theme="4" tint="-0.499984740745262"/>
      </font>
      <border diagonalUp="0" diagonalDown="0">
        <left/>
        <right/>
        <top style="thin">
          <color theme="4"/>
        </top>
        <bottom style="thin">
          <color theme="4"/>
        </bottom>
        <vertical/>
        <horizontal style="thin">
          <color theme="4"/>
        </horizontal>
      </border>
    </dxf>
    <dxf>
      <font>
        <b val="0"/>
        <i val="0"/>
        <color theme="5" tint="-0.24994659260841701"/>
      </font>
      <border diagonalUp="0" diagonalDown="0">
        <left/>
        <right/>
        <top/>
        <bottom style="medium">
          <color theme="4"/>
        </bottom>
        <vertical/>
        <horizontal/>
      </border>
    </dxf>
    <dxf>
      <font>
        <b val="0"/>
        <i val="0"/>
        <color theme="4"/>
      </font>
      <fill>
        <patternFill patternType="none">
          <bgColor auto="1"/>
        </patternFill>
      </fill>
      <border diagonalUp="0" diagonalDown="0">
        <left/>
        <right/>
        <top style="thick">
          <color theme="4"/>
        </top>
        <bottom style="thin">
          <color theme="4"/>
        </bottom>
        <vertical/>
        <horizontal style="thin">
          <color theme="4"/>
        </horizontal>
      </border>
    </dxf>
    <dxf>
      <font>
        <color theme="4" tint="-0.499984740745262"/>
      </font>
      <border diagonalUp="0" diagonalDown="0">
        <left/>
        <right/>
        <top style="thin">
          <color theme="4"/>
        </top>
        <bottom style="thin">
          <color theme="4"/>
        </bottom>
        <vertical/>
        <horizontal style="thin">
          <color theme="4"/>
        </horizontal>
      </border>
    </dxf>
    <dxf>
      <font>
        <b val="0"/>
        <i val="0"/>
        <color theme="4"/>
      </font>
      <border diagonalUp="0" diagonalDown="0">
        <left/>
        <right/>
        <top style="thin">
          <color theme="4"/>
        </top>
        <bottom style="thin">
          <color theme="4"/>
        </bottom>
        <vertical/>
        <horizontal style="thin">
          <color theme="4"/>
        </horizontal>
      </border>
    </dxf>
    <dxf>
      <font>
        <color theme="4" tint="-0.499984740745262"/>
      </font>
      <border diagonalUp="0" diagonalDown="0">
        <left/>
        <right/>
        <top style="thin">
          <color theme="4"/>
        </top>
        <bottom style="thin">
          <color theme="4"/>
        </bottom>
        <vertical/>
        <horizontal style="thin">
          <color theme="4"/>
        </horizontal>
      </border>
    </dxf>
    <dxf>
      <font>
        <b val="0"/>
        <i val="0"/>
        <color theme="5" tint="-0.24994659260841701"/>
      </font>
      <border diagonalUp="0" diagonalDown="0">
        <left/>
        <right/>
        <top/>
        <bottom style="medium">
          <color theme="4"/>
        </bottom>
        <vertical/>
        <horizontal/>
      </border>
    </dxf>
    <dxf>
      <font>
        <b val="0"/>
        <i val="0"/>
        <color theme="4"/>
      </font>
      <fill>
        <patternFill patternType="none">
          <bgColor auto="1"/>
        </patternFill>
      </fill>
      <border diagonalUp="0" diagonalDown="0">
        <left/>
        <right/>
        <top style="thick">
          <color theme="4"/>
        </top>
        <bottom style="thin">
          <color theme="4"/>
        </bottom>
        <vertical/>
        <horizontal style="thin">
          <color theme="4"/>
        </horizontal>
      </border>
    </dxf>
  </dxfs>
  <tableStyles count="4" defaultTableStyle="TableStyleMedium2" defaultPivotStyle="PivotStyleLight16">
    <tableStyle name="Invisible" pivot="0" table="0" count="0" xr9:uid="{3250F08F-A619-48EE-82F9-12038ED3964F}"/>
    <tableStyle name="Presupuesto de construcción de vivienda" pivot="0" count="5" xr9:uid="{684FC98E-0A6D-4A28-9C6A-D00D3B2C68B3}">
      <tableStyleElement type="wholeTable" dxfId="27"/>
      <tableStyleElement type="headerRow" dxfId="26"/>
      <tableStyleElement type="totalRow" dxfId="25"/>
      <tableStyleElement type="firstColumn" dxfId="24"/>
      <tableStyleElement type="lastColumn" dxfId="23"/>
    </tableStyle>
    <tableStyle name="Presupuesto de construcción de vivienda 2" pivot="0" count="5" xr9:uid="{A3BEC160-3D3E-4B6B-8BC7-33FEE3EAA73C}">
      <tableStyleElement type="wholeTable" dxfId="22"/>
      <tableStyleElement type="headerRow" dxfId="21"/>
      <tableStyleElement type="totalRow" dxfId="20"/>
      <tableStyleElement type="firstColumn" dxfId="19"/>
      <tableStyleElement type="lastColumn" dxfId="18"/>
    </tableStyle>
    <tableStyle name="Segmentación de datos de presupuesto de construcción de vivienda" pivot="0" table="0" count="10" xr9:uid="{38D9A1CA-7D93-42B4-BBE5-0B3878DDA7E2}">
      <tableStyleElement type="wholeTable" dxfId="17"/>
      <tableStyleElement type="headerRow" dxfId="16"/>
    </tableStyle>
  </tableStyles>
  <colors>
    <mruColors>
      <color rgb="FFEFEBDD"/>
    </mruColors>
  </colors>
  <extLst>
    <ext xmlns:x14="http://schemas.microsoft.com/office/spreadsheetml/2009/9/main" uri="{46F421CA-312F-682f-3DD2-61675219B42D}">
      <x14:dxfs count="8">
        <dxf>
          <font>
            <b/>
            <i val="0"/>
            <sz val="11"/>
            <color theme="0"/>
            <name val="Fira Sans"/>
            <scheme val="minor"/>
          </font>
          <fill>
            <patternFill>
              <bgColor theme="5" tint="-0.24994659260841701"/>
            </patternFill>
          </fill>
          <border diagonalUp="0" diagonalDown="0">
            <left style="thin">
              <color theme="5" tint="-0.24994659260841701"/>
            </left>
            <right style="thin">
              <color theme="5" tint="-0.24994659260841701"/>
            </right>
            <top style="thin">
              <color theme="5" tint="-0.24994659260841701"/>
            </top>
            <bottom style="thin">
              <color theme="5" tint="-0.24994659260841701"/>
            </bottom>
            <vertical/>
            <horizontal/>
          </border>
        </dxf>
        <dxf>
          <font>
            <b val="0"/>
            <i val="0"/>
            <sz val="11"/>
            <color theme="5" tint="-0.24994659260841701"/>
            <name val="Fira Sans"/>
            <scheme val="minor"/>
          </font>
          <fill>
            <patternFill>
              <bgColor theme="5" tint="0.79998168889431442"/>
            </patternFill>
          </fill>
          <border>
            <left style="thin">
              <color theme="5" tint="0.79998168889431442"/>
            </left>
            <right style="thin">
              <color theme="5" tint="0.79998168889431442"/>
            </right>
            <top style="thin">
              <color theme="5" tint="0.79998168889431442"/>
            </top>
            <bottom style="thin">
              <color theme="5" tint="0.79998168889431442"/>
            </bottom>
          </border>
        </dxf>
        <dxf>
          <font>
            <b/>
            <i val="0"/>
            <sz val="11"/>
            <color theme="0"/>
            <name val="Fira Sans"/>
            <scheme val="minor"/>
          </font>
          <fill>
            <patternFill>
              <bgColor theme="5" tint="-0.24994659260841701"/>
            </patternFill>
          </fill>
          <border>
            <left style="thin">
              <color theme="5" tint="-0.24994659260841701"/>
            </left>
            <right style="thin">
              <color theme="5" tint="-0.24994659260841701"/>
            </right>
            <top style="thin">
              <color theme="5" tint="-0.24994659260841701"/>
            </top>
            <bottom style="thin">
              <color theme="5" tint="-0.24994659260841701"/>
            </bottom>
          </border>
        </dxf>
        <dxf>
          <font>
            <b/>
            <i val="0"/>
            <sz val="11"/>
            <color theme="5" tint="-0.24994659260841701"/>
            <name val="Fira Sans"/>
            <scheme val="minor"/>
          </font>
          <fill>
            <patternFill patternType="none">
              <bgColor auto="1"/>
            </patternFill>
          </fill>
          <border>
            <left style="thin">
              <color theme="5" tint="-0.24994659260841701"/>
            </left>
            <right style="thin">
              <color theme="5" tint="-0.24994659260841701"/>
            </right>
            <top style="thin">
              <color theme="5" tint="-0.24994659260841701"/>
            </top>
            <bottom style="thin">
              <color theme="5" tint="-0.24994659260841701"/>
            </bottom>
          </border>
        </dxf>
        <dxf>
          <font>
            <b/>
            <i val="0"/>
            <sz val="11"/>
            <color theme="5" tint="-0.24994659260841701"/>
            <name val="Fira Sans"/>
            <scheme val="minor"/>
          </font>
          <fill>
            <patternFill>
              <fgColor theme="5" tint="0.79998168889431442"/>
              <bgColor theme="5" tint="-0.24994659260841701"/>
            </patternFill>
          </fill>
          <border>
            <left style="thin">
              <color theme="5" tint="-0.24994659260841701"/>
            </left>
            <right style="thin">
              <color theme="5" tint="-0.24994659260841701"/>
            </right>
            <top style="thin">
              <color theme="5" tint="-0.24994659260841701"/>
            </top>
            <bottom style="thin">
              <color theme="5" tint="-0.24994659260841701"/>
            </bottom>
            <vertical/>
            <horizontal/>
          </border>
        </dxf>
        <dxf>
          <font>
            <b val="0"/>
            <i val="0"/>
            <sz val="11"/>
            <color theme="0"/>
            <name val="Fira Sans"/>
            <scheme val="minor"/>
          </font>
          <fill>
            <patternFill>
              <bgColor theme="5" tint="-0.24994659260841701"/>
            </patternFill>
          </fill>
          <border>
            <left style="thin">
              <color theme="5" tint="-0.24994659260841701"/>
            </left>
            <right style="thin">
              <color theme="5" tint="-0.24994659260841701"/>
            </right>
            <top style="thin">
              <color theme="5" tint="-0.24994659260841701"/>
            </top>
            <bottom style="thin">
              <color theme="5" tint="-0.24994659260841701"/>
            </bottom>
            <vertical/>
            <horizontal/>
          </border>
        </dxf>
        <dxf>
          <font>
            <b val="0"/>
            <i val="0"/>
            <sz val="11"/>
            <color theme="5" tint="-0.24994659260841701"/>
            <name val="Fira Sans"/>
            <scheme val="minor"/>
          </font>
          <fill>
            <patternFill patternType="solid">
              <fgColor rgb="FFDFDFDF"/>
              <bgColor theme="5" tint="0.79998168889431442"/>
            </patternFill>
          </fill>
          <border>
            <left style="thin">
              <color theme="5" tint="0.79998168889431442"/>
            </left>
            <right style="thin">
              <color theme="5" tint="0.79998168889431442"/>
            </right>
            <top style="thin">
              <color theme="5" tint="0.79998168889431442"/>
            </top>
            <bottom style="thin">
              <color theme="5" tint="0.79998168889431442"/>
            </bottom>
            <vertical/>
            <horizontal/>
          </border>
        </dxf>
        <dxf>
          <font>
            <b val="0"/>
            <i val="0"/>
            <sz val="11"/>
            <color theme="5" tint="-0.24994659260841701"/>
            <name val="Fira Sans"/>
            <scheme val="minor"/>
          </font>
          <fill>
            <patternFill patternType="none">
              <fgColor indexed="64"/>
              <bgColor auto="1"/>
            </patternFill>
          </fill>
          <border>
            <left style="thin">
              <color theme="5" tint="-0.24994659260841701"/>
            </left>
            <right style="thin">
              <color theme="5" tint="-0.24994659260841701"/>
            </right>
            <top style="thin">
              <color theme="5" tint="-0.24994659260841701"/>
            </top>
            <bottom style="thin">
              <color theme="5" tint="-0.24994659260841701"/>
            </bottom>
            <vertical/>
            <horizontal/>
          </border>
        </dxf>
      </x14:dxfs>
    </ext>
    <ext xmlns:x14="http://schemas.microsoft.com/office/spreadsheetml/2009/9/main" uri="{EB79DEF2-80B8-43e5-95BD-54CBDDF9020C}">
      <x14:slicerStyles defaultSlicerStyle="SlicerStyleLight1">
        <x14:slicerStyle name="Segmentación de datos de presupuesto de construcción de vivienda">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Inicio!$B$13</c:f>
              <c:strCache>
                <c:ptCount val="1"/>
                <c:pt idx="0">
                  <c:v>Importe</c:v>
                </c:pt>
              </c:strCache>
            </c:strRef>
          </c:tx>
          <c:dPt>
            <c:idx val="0"/>
            <c:bubble3D val="0"/>
            <c:spPr>
              <a:solidFill>
                <a:schemeClr val="accent2"/>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B522-4857-92DF-58DA40C0B97B}"/>
              </c:ext>
            </c:extLst>
          </c:dPt>
          <c:dPt>
            <c:idx val="1"/>
            <c:bubble3D val="0"/>
            <c:spPr>
              <a:solidFill>
                <a:schemeClr val="accent4">
                  <a:lumMod val="60000"/>
                  <a:lumOff val="4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2-B522-4857-92DF-58DA40C0B97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MX"/>
              </a:p>
            </c:txPr>
            <c:dLblPos val="inEnd"/>
            <c:showLegendKey val="0"/>
            <c:showVal val="0"/>
            <c:showCatName val="1"/>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Inicio!$A$14:$A$16</c15:sqref>
                  </c15:fullRef>
                </c:ext>
              </c:extLst>
              <c:f>Inicio!$A$15:$A$16</c:f>
              <c:strCache>
                <c:ptCount val="2"/>
                <c:pt idx="0">
                  <c:v>Fondos usados hasta la fecha</c:v>
                </c:pt>
                <c:pt idx="1">
                  <c:v>Fondos restantes</c:v>
                </c:pt>
              </c:strCache>
            </c:strRef>
          </c:cat>
          <c:val>
            <c:numRef>
              <c:extLst>
                <c:ext xmlns:c15="http://schemas.microsoft.com/office/drawing/2012/chart" uri="{02D57815-91ED-43cb-92C2-25804820EDAC}">
                  <c15:fullRef>
                    <c15:sqref>Inicio!$B$14:$B$16</c15:sqref>
                  </c15:fullRef>
                </c:ext>
              </c:extLst>
              <c:f>Inicio!$B$15:$B$16</c:f>
              <c:numCache>
                <c:formatCode>_-[$$-80A]* #,##0.00_-;\-[$$-80A]* #,##0.00_-;_-[$$-80A]* "-"??_-;_-@_-</c:formatCode>
                <c:ptCount val="2"/>
                <c:pt idx="0">
                  <c:v>122374</c:v>
                </c:pt>
                <c:pt idx="1">
                  <c:v>77626</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0-B522-4857-92DF-58DA40C0B97B}"/>
            </c:ext>
          </c:extLst>
        </c:ser>
        <c:dLbls>
          <c:dLblPos val="inEnd"/>
          <c:showLegendKey val="0"/>
          <c:showVal val="0"/>
          <c:showCatName val="1"/>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MX"/>
              <a:t>Comparativo Programado/Ejecutado</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MX"/>
        </a:p>
      </c:txPr>
    </c:title>
    <c:autoTitleDeleted val="0"/>
    <c:plotArea>
      <c:layout/>
      <c:barChart>
        <c:barDir val="col"/>
        <c:grouping val="clustered"/>
        <c:varyColors val="0"/>
        <c:ser>
          <c:idx val="0"/>
          <c:order val="0"/>
          <c:tx>
            <c:strRef>
              <c:f>Resumen!$C$5</c:f>
              <c:strCache>
                <c:ptCount val="1"/>
                <c:pt idx="0">
                  <c:v>Total programado</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Resumen!$C$6:$C$26</c:f>
              <c:numCache>
                <c:formatCode>_("$"* #,##0.00_);_("$"* \(#,##0.00\);_("$"* "-"??_);_(@_)</c:formatCode>
                <c:ptCount val="21"/>
                <c:pt idx="0">
                  <c:v>17750</c:v>
                </c:pt>
                <c:pt idx="1">
                  <c:v>8050</c:v>
                </c:pt>
                <c:pt idx="2">
                  <c:v>3200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F15C-4220-B211-3D05EC265110}"/>
            </c:ext>
          </c:extLst>
        </c:ser>
        <c:ser>
          <c:idx val="1"/>
          <c:order val="1"/>
          <c:tx>
            <c:strRef>
              <c:f>Resumen!$D$5</c:f>
              <c:strCache>
                <c:ptCount val="1"/>
                <c:pt idx="0">
                  <c:v>Ejecutado</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val>
            <c:numRef>
              <c:f>Resumen!$D$6:$D$26</c:f>
              <c:numCache>
                <c:formatCode>_("$"* #,##0.00_);_("$"* \(#,##0.00\);_("$"* "-"??_);_(@_)</c:formatCode>
                <c:ptCount val="21"/>
                <c:pt idx="0">
                  <c:v>112857</c:v>
                </c:pt>
                <c:pt idx="1">
                  <c:v>8017</c:v>
                </c:pt>
                <c:pt idx="2">
                  <c:v>1500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1-F15C-4220-B211-3D05EC265110}"/>
            </c:ext>
          </c:extLst>
        </c:ser>
        <c:dLbls>
          <c:showLegendKey val="0"/>
          <c:showVal val="0"/>
          <c:showCatName val="0"/>
          <c:showSerName val="0"/>
          <c:showPercent val="0"/>
          <c:showBubbleSize val="0"/>
        </c:dLbls>
        <c:gapWidth val="100"/>
        <c:overlap val="-24"/>
        <c:axId val="1774919600"/>
        <c:axId val="711105584"/>
      </c:barChart>
      <c:catAx>
        <c:axId val="177491960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MX"/>
          </a:p>
        </c:txPr>
        <c:crossAx val="711105584"/>
        <c:crosses val="autoZero"/>
        <c:auto val="1"/>
        <c:lblAlgn val="ctr"/>
        <c:lblOffset val="100"/>
        <c:noMultiLvlLbl val="0"/>
      </c:catAx>
      <c:valAx>
        <c:axId val="711105584"/>
        <c:scaling>
          <c:orientation val="minMax"/>
        </c:scaling>
        <c:delete val="0"/>
        <c:axPos val="l"/>
        <c:majorGridlines>
          <c:spPr>
            <a:ln w="9525" cap="flat" cmpd="sng" algn="ctr">
              <a:solidFill>
                <a:schemeClr val="lt1">
                  <a:lumMod val="95000"/>
                  <a:alpha val="10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MX"/>
          </a:p>
        </c:txPr>
        <c:crossAx val="1774919600"/>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MX"/>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pn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svg"/><Relationship Id="rId1" Type="http://schemas.openxmlformats.org/officeDocument/2006/relationships/image" Target="../media/image6.png"/><Relationship Id="rId6" Type="http://schemas.openxmlformats.org/officeDocument/2006/relationships/image" Target="../media/image11.svg"/><Relationship Id="rId5" Type="http://schemas.openxmlformats.org/officeDocument/2006/relationships/image" Target="../media/image10.png"/><Relationship Id="rId4" Type="http://schemas.openxmlformats.org/officeDocument/2006/relationships/image" Target="../media/image9.sv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absolute">
    <xdr:from>
      <xdr:col>0</xdr:col>
      <xdr:colOff>238125</xdr:colOff>
      <xdr:row>0</xdr:row>
      <xdr:rowOff>238125</xdr:rowOff>
    </xdr:from>
    <xdr:to>
      <xdr:col>1</xdr:col>
      <xdr:colOff>126048</xdr:colOff>
      <xdr:row>1</xdr:row>
      <xdr:rowOff>5588</xdr:rowOff>
    </xdr:to>
    <xdr:pic>
      <xdr:nvPicPr>
        <xdr:cNvPr id="3" name="Imagen 2">
          <a:extLst>
            <a:ext uri="{FF2B5EF4-FFF2-40B4-BE49-F238E27FC236}">
              <a16:creationId xmlns:a16="http://schemas.microsoft.com/office/drawing/2014/main" id="{78B0787A-9FFE-8F1D-0B68-735165C526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238125"/>
          <a:ext cx="3642360" cy="1085088"/>
        </a:xfrm>
        <a:prstGeom prst="rect">
          <a:avLst/>
        </a:prstGeom>
      </xdr:spPr>
    </xdr:pic>
    <xdr:clientData/>
  </xdr:twoCellAnchor>
  <xdr:twoCellAnchor editAs="absolute">
    <xdr:from>
      <xdr:col>1</xdr:col>
      <xdr:colOff>968375</xdr:colOff>
      <xdr:row>0</xdr:row>
      <xdr:rowOff>508000</xdr:rowOff>
    </xdr:from>
    <xdr:to>
      <xdr:col>2</xdr:col>
      <xdr:colOff>463752</xdr:colOff>
      <xdr:row>0</xdr:row>
      <xdr:rowOff>917632</xdr:rowOff>
    </xdr:to>
    <xdr:pic>
      <xdr:nvPicPr>
        <xdr:cNvPr id="5" name="Imagen 4">
          <a:extLst>
            <a:ext uri="{FF2B5EF4-FFF2-40B4-BE49-F238E27FC236}">
              <a16:creationId xmlns:a16="http://schemas.microsoft.com/office/drawing/2014/main" id="{F440EEBC-1BF0-3F5F-98F2-42D85E6123A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30750" y="508000"/>
          <a:ext cx="1448002" cy="409632"/>
        </a:xfrm>
        <a:prstGeom prst="rect">
          <a:avLst/>
        </a:prstGeom>
      </xdr:spPr>
    </xdr:pic>
    <xdr:clientData/>
  </xdr:twoCellAnchor>
  <xdr:twoCellAnchor>
    <xdr:from>
      <xdr:col>2</xdr:col>
      <xdr:colOff>19050</xdr:colOff>
      <xdr:row>11</xdr:row>
      <xdr:rowOff>6350</xdr:rowOff>
    </xdr:from>
    <xdr:to>
      <xdr:col>3</xdr:col>
      <xdr:colOff>1377950</xdr:colOff>
      <xdr:row>16</xdr:row>
      <xdr:rowOff>50800</xdr:rowOff>
    </xdr:to>
    <xdr:graphicFrame macro="">
      <xdr:nvGraphicFramePr>
        <xdr:cNvPr id="4" name="Gráfico 3" descr="Tipo de gráfico: Circular. &quot;Importe&quot;&#10;&#10;Descripción generada automáticamente">
          <a:extLst>
            <a:ext uri="{FF2B5EF4-FFF2-40B4-BE49-F238E27FC236}">
              <a16:creationId xmlns:a16="http://schemas.microsoft.com/office/drawing/2014/main" id="{3E8A74FA-58A7-4462-A728-21B1A9BB685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104775</xdr:colOff>
      <xdr:row>0</xdr:row>
      <xdr:rowOff>95250</xdr:rowOff>
    </xdr:from>
    <xdr:to>
      <xdr:col>1</xdr:col>
      <xdr:colOff>501996</xdr:colOff>
      <xdr:row>0</xdr:row>
      <xdr:rowOff>1178895</xdr:rowOff>
    </xdr:to>
    <xdr:pic>
      <xdr:nvPicPr>
        <xdr:cNvPr id="2" name="Imagen 1">
          <a:extLst>
            <a:ext uri="{FF2B5EF4-FFF2-40B4-BE49-F238E27FC236}">
              <a16:creationId xmlns:a16="http://schemas.microsoft.com/office/drawing/2014/main" id="{FD3FCF0F-62FC-42E1-9FCB-F70ACEDF7B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95250"/>
          <a:ext cx="3645246" cy="1083645"/>
        </a:xfrm>
        <a:prstGeom prst="rect">
          <a:avLst/>
        </a:prstGeom>
      </xdr:spPr>
    </xdr:pic>
    <xdr:clientData/>
  </xdr:twoCellAnchor>
  <xdr:twoCellAnchor editAs="absolute">
    <xdr:from>
      <xdr:col>1</xdr:col>
      <xdr:colOff>1069398</xdr:colOff>
      <xdr:row>0</xdr:row>
      <xdr:rowOff>514350</xdr:rowOff>
    </xdr:from>
    <xdr:to>
      <xdr:col>2</xdr:col>
      <xdr:colOff>631450</xdr:colOff>
      <xdr:row>0</xdr:row>
      <xdr:rowOff>923982</xdr:rowOff>
    </xdr:to>
    <xdr:pic>
      <xdr:nvPicPr>
        <xdr:cNvPr id="3" name="Imagen 2">
          <a:extLst>
            <a:ext uri="{FF2B5EF4-FFF2-40B4-BE49-F238E27FC236}">
              <a16:creationId xmlns:a16="http://schemas.microsoft.com/office/drawing/2014/main" id="{4342C3BD-6C33-4967-BF8C-B583B080403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317423" y="514350"/>
          <a:ext cx="1448002" cy="4096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349250</xdr:colOff>
      <xdr:row>0</xdr:row>
      <xdr:rowOff>238125</xdr:rowOff>
    </xdr:from>
    <xdr:to>
      <xdr:col>1</xdr:col>
      <xdr:colOff>747337</xdr:colOff>
      <xdr:row>1</xdr:row>
      <xdr:rowOff>5588</xdr:rowOff>
    </xdr:to>
    <xdr:pic>
      <xdr:nvPicPr>
        <xdr:cNvPr id="4" name="Imagen 3">
          <a:extLst>
            <a:ext uri="{FF2B5EF4-FFF2-40B4-BE49-F238E27FC236}">
              <a16:creationId xmlns:a16="http://schemas.microsoft.com/office/drawing/2014/main" id="{6F0CA109-1985-7C75-35BE-ECC084EFBE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250" y="238125"/>
          <a:ext cx="3642360" cy="1085088"/>
        </a:xfrm>
        <a:prstGeom prst="rect">
          <a:avLst/>
        </a:prstGeom>
      </xdr:spPr>
    </xdr:pic>
    <xdr:clientData/>
  </xdr:twoCellAnchor>
  <xdr:twoCellAnchor editAs="absolute">
    <xdr:from>
      <xdr:col>1</xdr:col>
      <xdr:colOff>1362364</xdr:colOff>
      <xdr:row>0</xdr:row>
      <xdr:rowOff>476250</xdr:rowOff>
    </xdr:from>
    <xdr:to>
      <xdr:col>2</xdr:col>
      <xdr:colOff>134707</xdr:colOff>
      <xdr:row>0</xdr:row>
      <xdr:rowOff>885882</xdr:rowOff>
    </xdr:to>
    <xdr:pic>
      <xdr:nvPicPr>
        <xdr:cNvPr id="6" name="Imagen 5">
          <a:extLst>
            <a:ext uri="{FF2B5EF4-FFF2-40B4-BE49-F238E27FC236}">
              <a16:creationId xmlns:a16="http://schemas.microsoft.com/office/drawing/2014/main" id="{93C8E961-FD85-CCDA-8D6C-A8E2660280F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03750" y="476250"/>
          <a:ext cx="1448002" cy="409632"/>
        </a:xfrm>
        <a:prstGeom prst="rect">
          <a:avLst/>
        </a:prstGeom>
      </xdr:spPr>
    </xdr:pic>
    <xdr:clientData/>
  </xdr:twoCellAnchor>
  <xdr:twoCellAnchor editAs="oneCell">
    <xdr:from>
      <xdr:col>4</xdr:col>
      <xdr:colOff>109106</xdr:colOff>
      <xdr:row>4</xdr:row>
      <xdr:rowOff>29443</xdr:rowOff>
    </xdr:from>
    <xdr:to>
      <xdr:col>5</xdr:col>
      <xdr:colOff>344943</xdr:colOff>
      <xdr:row>9</xdr:row>
      <xdr:rowOff>77933</xdr:rowOff>
    </xdr:to>
    <mc:AlternateContent xmlns:mc="http://schemas.openxmlformats.org/markup-compatibility/2006" xmlns:sle15="http://schemas.microsoft.com/office/drawing/2012/slicer">
      <mc:Choice Requires="sle15">
        <xdr:graphicFrame macro="">
          <xdr:nvGraphicFramePr>
            <xdr:cNvPr id="2" name="Categoría" descr="Seleccione un elemento de la segmentación de datos para filtrar la lista">
              <a:extLst>
                <a:ext uri="{FF2B5EF4-FFF2-40B4-BE49-F238E27FC236}">
                  <a16:creationId xmlns:a16="http://schemas.microsoft.com/office/drawing/2014/main" id="{362CA87F-50ED-4E67-BDFE-5AA0D9AFDD5E}"/>
                </a:ext>
              </a:extLst>
            </xdr:cNvPr>
            <xdr:cNvGraphicFramePr/>
          </xdr:nvGraphicFramePr>
          <xdr:xfrm>
            <a:off x="0" y="0"/>
            <a:ext cx="0" cy="0"/>
          </xdr:xfrm>
          <a:graphic>
            <a:graphicData uri="http://schemas.microsoft.com/office/drawing/2010/slicer">
              <sle:slicer xmlns:sle="http://schemas.microsoft.com/office/drawing/2010/slicer" name="Categoría"/>
            </a:graphicData>
          </a:graphic>
        </xdr:graphicFrame>
      </mc:Choice>
      <mc:Fallback xmlns="">
        <xdr:sp macro="" textlink="">
          <xdr:nvSpPr>
            <xdr:cNvPr id="0" name=""/>
            <xdr:cNvSpPr>
              <a:spLocks noTextEdit="1"/>
            </xdr:cNvSpPr>
          </xdr:nvSpPr>
          <xdr:spPr>
            <a:xfrm>
              <a:off x="8595015" y="3042807"/>
              <a:ext cx="1430793" cy="2109353"/>
            </a:xfrm>
            <a:prstGeom prst="rect">
              <a:avLst/>
            </a:prstGeom>
            <a:solidFill>
              <a:prstClr val="white"/>
            </a:solidFill>
            <a:ln w="1">
              <a:solidFill>
                <a:prstClr val="green"/>
              </a:solidFill>
            </a:ln>
          </xdr:spPr>
          <xdr:txBody>
            <a:bodyPr vertOverflow="clip" horzOverflow="clip"/>
            <a:lstStyle/>
            <a:p>
              <a:r>
                <a:rPr lang="es-MX"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fPrintsWithSheet="0"/>
  </xdr:twoCellAnchor>
  <xdr:twoCellAnchor>
    <xdr:from>
      <xdr:col>4</xdr:col>
      <xdr:colOff>207819</xdr:colOff>
      <xdr:row>9</xdr:row>
      <xdr:rowOff>320386</xdr:rowOff>
    </xdr:from>
    <xdr:to>
      <xdr:col>8</xdr:col>
      <xdr:colOff>1</xdr:colOff>
      <xdr:row>22</xdr:row>
      <xdr:rowOff>3463</xdr:rowOff>
    </xdr:to>
    <xdr:graphicFrame macro="">
      <xdr:nvGraphicFramePr>
        <xdr:cNvPr id="7" name="Gráfico 6">
          <a:extLst>
            <a:ext uri="{FF2B5EF4-FFF2-40B4-BE49-F238E27FC236}">
              <a16:creationId xmlns:a16="http://schemas.microsoft.com/office/drawing/2014/main" id="{D4879641-3CD2-087C-1B57-4D0FAADA15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467591</xdr:colOff>
      <xdr:row>1</xdr:row>
      <xdr:rowOff>216477</xdr:rowOff>
    </xdr:from>
    <xdr:to>
      <xdr:col>5</xdr:col>
      <xdr:colOff>891886</xdr:colOff>
      <xdr:row>2</xdr:row>
      <xdr:rowOff>320386</xdr:rowOff>
    </xdr:to>
    <xdr:sp macro="" textlink="">
      <xdr:nvSpPr>
        <xdr:cNvPr id="3" name="CuadroTexto 2">
          <a:extLst>
            <a:ext uri="{FF2B5EF4-FFF2-40B4-BE49-F238E27FC236}">
              <a16:creationId xmlns:a16="http://schemas.microsoft.com/office/drawing/2014/main" id="{9397F580-7A08-22B2-9C73-E5BFAF4C933A}"/>
            </a:ext>
          </a:extLst>
        </xdr:cNvPr>
        <xdr:cNvSpPr txBox="1"/>
      </xdr:nvSpPr>
      <xdr:spPr>
        <a:xfrm>
          <a:off x="8953500" y="1532659"/>
          <a:ext cx="1619250" cy="883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solidFill>
                <a:srgbClr val="FF0000"/>
              </a:solidFill>
            </a:rPr>
            <a:t>No puedes hacer cambios en esta hoja. Todos los cálculos se harán automáticos.</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19052</xdr:colOff>
      <xdr:row>9</xdr:row>
      <xdr:rowOff>152400</xdr:rowOff>
    </xdr:from>
    <xdr:to>
      <xdr:col>3</xdr:col>
      <xdr:colOff>274029</xdr:colOff>
      <xdr:row>11</xdr:row>
      <xdr:rowOff>28575</xdr:rowOff>
    </xdr:to>
    <xdr:pic>
      <xdr:nvPicPr>
        <xdr:cNvPr id="2" name="Gráfico 1" descr="bolas de harvey 100% con relleno sólido">
          <a:extLst>
            <a:ext uri="{FF2B5EF4-FFF2-40B4-BE49-F238E27FC236}">
              <a16:creationId xmlns:a16="http://schemas.microsoft.com/office/drawing/2014/main" id="{AC6A85D3-C173-4CE0-AE2A-8368BBA372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609977" y="12172950"/>
          <a:ext cx="254977" cy="257175"/>
        </a:xfrm>
        <a:prstGeom prst="rect">
          <a:avLst/>
        </a:prstGeom>
      </xdr:spPr>
    </xdr:pic>
    <xdr:clientData/>
  </xdr:twoCellAnchor>
  <xdr:twoCellAnchor editAs="oneCell">
    <xdr:from>
      <xdr:col>3</xdr:col>
      <xdr:colOff>19052</xdr:colOff>
      <xdr:row>10</xdr:row>
      <xdr:rowOff>161925</xdr:rowOff>
    </xdr:from>
    <xdr:to>
      <xdr:col>3</xdr:col>
      <xdr:colOff>274029</xdr:colOff>
      <xdr:row>12</xdr:row>
      <xdr:rowOff>38100</xdr:rowOff>
    </xdr:to>
    <xdr:pic>
      <xdr:nvPicPr>
        <xdr:cNvPr id="3" name="Gráfico 2" descr="bolas de harvey 100% con relleno sólido">
          <a:extLst>
            <a:ext uri="{FF2B5EF4-FFF2-40B4-BE49-F238E27FC236}">
              <a16:creationId xmlns:a16="http://schemas.microsoft.com/office/drawing/2014/main" id="{DFE28F24-4EDC-48BA-B1C3-FBE873B6903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3609977" y="12372975"/>
          <a:ext cx="254977" cy="257175"/>
        </a:xfrm>
        <a:prstGeom prst="rect">
          <a:avLst/>
        </a:prstGeom>
      </xdr:spPr>
    </xdr:pic>
    <xdr:clientData/>
  </xdr:twoCellAnchor>
  <xdr:twoCellAnchor editAs="oneCell">
    <xdr:from>
      <xdr:col>3</xdr:col>
      <xdr:colOff>19052</xdr:colOff>
      <xdr:row>11</xdr:row>
      <xdr:rowOff>171450</xdr:rowOff>
    </xdr:from>
    <xdr:to>
      <xdr:col>3</xdr:col>
      <xdr:colOff>274029</xdr:colOff>
      <xdr:row>13</xdr:row>
      <xdr:rowOff>47625</xdr:rowOff>
    </xdr:to>
    <xdr:pic>
      <xdr:nvPicPr>
        <xdr:cNvPr id="4" name="Gráfico 3" descr="bolas de harvey 100% con relleno sólido">
          <a:extLst>
            <a:ext uri="{FF2B5EF4-FFF2-40B4-BE49-F238E27FC236}">
              <a16:creationId xmlns:a16="http://schemas.microsoft.com/office/drawing/2014/main" id="{41CDA909-5B52-4F09-A502-ABA8F03AFD2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609977" y="12573000"/>
          <a:ext cx="254977" cy="257175"/>
        </a:xfrm>
        <a:prstGeom prst="rect">
          <a:avLst/>
        </a:prstGeom>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Categoría_Segmentación" xr10:uid="{37AEFAB7-DE6B-45CE-9487-6C9D60B70520}" sourceName="Categoría">
  <extLst>
    <x:ext xmlns:x15="http://schemas.microsoft.com/office/spreadsheetml/2010/11/main" uri="{2F2917AC-EB37-4324-AD4E-5DD8C200BD13}">
      <x15:tableSlicerCache tableId="2"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ía" xr10:uid="{A3994659-9F92-4950-A589-3C4E3DCF8C59}" cache="Categoría_Segmentación" caption="Categoría" style="Segmentación de datos de presupuesto de construcción de vivienda" rowHeight="2095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C849E04-269E-49E3-A648-2BB99F019108}" name="Finanzas" displayName="Finanzas" ref="A13:B16" headerRowDxfId="15" dataDxfId="14" totalsRowDxfId="13">
  <autoFilter ref="A13:B16" xr:uid="{CC849E04-269E-49E3-A648-2BB99F019108}"/>
  <tableColumns count="2">
    <tableColumn id="1" xr3:uid="{170551FC-7308-41A1-B2ED-B784C73A3243}" name="Cuenta" totalsRowLabel="Total" dataDxfId="12"/>
    <tableColumn id="2" xr3:uid="{55AFAC2B-9443-49BC-B1B4-66683F72E36D}" name="Importe" totalsRowFunction="sum" dataDxfId="11" totalsRowDxfId="10"/>
  </tableColumns>
  <tableStyleInfo name="Presupuesto de construcción de vivienda" showFirstColumn="0" showLastColumn="1" showRowStripes="0" showColumnStripes="0"/>
  <extLst>
    <ext xmlns:x14="http://schemas.microsoft.com/office/spreadsheetml/2009/9/main" uri="{504A1905-F514-4f6f-8877-14C23A59335A}">
      <x14:table altTextSummary="Escriba el efectivo asignado y las cantidades financiadas. Los fondos totales asignados, los fondos usados hasta la fecha y los fondos restantes se actualizan automáticament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1F0F102-CD5A-4C95-A411-19A04F7FBBBB}" name="Datos" displayName="Datos" ref="A5:D27" totalsRowCount="1" headerRowDxfId="9" dataDxfId="8" totalsRowDxfId="7">
  <autoFilter ref="A5:D26" xr:uid="{81F0F102-CD5A-4C95-A411-19A04F7FBBBB}"/>
  <sortState xmlns:xlrd2="http://schemas.microsoft.com/office/spreadsheetml/2017/richdata2" ref="A6:C25">
    <sortCondition descending="1" ref="B5:B25"/>
  </sortState>
  <tableColumns count="4">
    <tableColumn id="1" xr3:uid="{3ABD1DA6-4675-4A5A-8302-997D9E9DA03D}" name="Concepto" totalsRowLabel="Total" dataDxfId="6" totalsRowDxfId="5">
      <calculatedColumnFormula>Desglose!A4</calculatedColumnFormula>
    </tableColumn>
    <tableColumn id="2" xr3:uid="{6DDB035F-74A5-42A9-8BD6-97B4B7051B62}" name="Categoría" dataDxfId="4" totalsRowDxfId="3">
      <calculatedColumnFormula>Desglose!B4</calculatedColumnFormula>
    </tableColumn>
    <tableColumn id="3" xr3:uid="{724B20D8-2293-4716-B433-04BC3686160B}" name="Total programado" totalsRowFunction="sum" dataDxfId="2" totalsRowDxfId="1">
      <calculatedColumnFormula>Desglose!AA4</calculatedColumnFormula>
    </tableColumn>
    <tableColumn id="4" xr3:uid="{F2F63B46-EA09-4B1D-895C-D3BDB1517936}" name="Ejecutado" totalsRowFunction="sum" totalsRowDxfId="0">
      <calculatedColumnFormula>Desglose!AB4</calculatedColumnFormula>
    </tableColumn>
  </tableColumns>
  <tableStyleInfo name="Presupuesto de construcción de vivienda" showFirstColumn="1" showLastColumn="1" showRowStripes="0" showColumnStripes="0"/>
  <extLst>
    <ext xmlns:x14="http://schemas.microsoft.com/office/spreadsheetml/2009/9/main" uri="{504A1905-F514-4f6f-8877-14C23A59335A}">
      <x14:table altTextSummary="Escriba el elemento de gastos, la categoría y el importe en esta tabla"/>
    </ext>
  </extLst>
</table>
</file>

<file path=xl/theme/theme1.xml><?xml version="1.0" encoding="utf-8"?>
<a:theme xmlns:a="http://schemas.openxmlformats.org/drawingml/2006/main" name="Tema de Office">
  <a:themeElements>
    <a:clrScheme name="TEGARD">
      <a:dk1>
        <a:srgbClr val="000000"/>
      </a:dk1>
      <a:lt1>
        <a:srgbClr val="FFFFFF"/>
      </a:lt1>
      <a:dk2>
        <a:srgbClr val="05686C"/>
      </a:dk2>
      <a:lt2>
        <a:srgbClr val="E5DFC9"/>
      </a:lt2>
      <a:accent1>
        <a:srgbClr val="05686C"/>
      </a:accent1>
      <a:accent2>
        <a:srgbClr val="089CA2"/>
      </a:accent2>
      <a:accent3>
        <a:srgbClr val="0BD0D9"/>
      </a:accent3>
      <a:accent4>
        <a:srgbClr val="10CF9B"/>
      </a:accent4>
      <a:accent5>
        <a:srgbClr val="5DF0F6"/>
      </a:accent5>
      <a:accent6>
        <a:srgbClr val="94F6DB"/>
      </a:accent6>
      <a:hlink>
        <a:srgbClr val="5FF2CA"/>
      </a:hlink>
      <a:folHlink>
        <a:srgbClr val="85DFD0"/>
      </a:folHlink>
    </a:clrScheme>
    <a:fontScheme name="TEGARD2">
      <a:majorFont>
        <a:latin typeface="Fira Sans"/>
        <a:ea typeface=""/>
        <a:cs typeface=""/>
      </a:majorFont>
      <a:minorFont>
        <a:latin typeface="Fira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94B09-5681-49C9-91BD-38E809C749B7}">
  <sheetPr codeName="Hoja1">
    <pageSetUpPr fitToPage="1"/>
  </sheetPr>
  <dimension ref="A1:D22"/>
  <sheetViews>
    <sheetView topLeftCell="A4" zoomScaleNormal="100" workbookViewId="0">
      <selection activeCell="B15" sqref="B15"/>
    </sheetView>
  </sheetViews>
  <sheetFormatPr baseColWidth="10" defaultColWidth="30.1640625" defaultRowHeight="16" x14ac:dyDescent="0.2"/>
  <cols>
    <col min="1" max="1" width="49.33203125" style="13" customWidth="1"/>
    <col min="2" max="2" width="25.6640625" style="13" customWidth="1"/>
    <col min="3" max="4" width="30.6640625" style="13" customWidth="1"/>
    <col min="5" max="8" width="30.6640625" style="4" customWidth="1"/>
    <col min="9" max="16384" width="30.1640625" style="4"/>
  </cols>
  <sheetData>
    <row r="1" spans="1:3" ht="103.5" customHeight="1" x14ac:dyDescent="0.2">
      <c r="A1" s="49"/>
      <c r="B1" s="49"/>
      <c r="C1" s="49"/>
    </row>
    <row r="2" spans="1:3" s="5" customFormat="1" ht="114" x14ac:dyDescent="0.2">
      <c r="A2" s="39" t="s">
        <v>77</v>
      </c>
      <c r="B2" s="48" t="s">
        <v>48</v>
      </c>
      <c r="C2" s="48"/>
    </row>
    <row r="3" spans="1:3" s="5" customFormat="1" ht="51.75" customHeight="1" x14ac:dyDescent="0.25">
      <c r="A3" s="35" t="s">
        <v>0</v>
      </c>
      <c r="B3" s="50"/>
      <c r="C3" s="50"/>
    </row>
    <row r="4" spans="1:3" s="5" customFormat="1" ht="30" customHeight="1" x14ac:dyDescent="0.2">
      <c r="A4" s="36" t="s">
        <v>33</v>
      </c>
      <c r="B4" s="51"/>
      <c r="C4" s="51"/>
    </row>
    <row r="5" spans="1:3" s="5" customFormat="1" ht="47.25" customHeight="1" x14ac:dyDescent="0.2">
      <c r="A5" s="37" t="s">
        <v>27</v>
      </c>
      <c r="B5" s="51"/>
      <c r="C5" s="51"/>
    </row>
    <row r="6" spans="1:3" s="5" customFormat="1" ht="30" customHeight="1" x14ac:dyDescent="0.2">
      <c r="A6" s="37" t="s">
        <v>28</v>
      </c>
      <c r="B6" s="51"/>
      <c r="C6" s="51"/>
    </row>
    <row r="7" spans="1:3" s="5" customFormat="1" ht="30" customHeight="1" x14ac:dyDescent="0.2">
      <c r="A7" s="37" t="s">
        <v>29</v>
      </c>
      <c r="B7" s="51"/>
      <c r="C7" s="51"/>
    </row>
    <row r="8" spans="1:3" s="5" customFormat="1" ht="30" customHeight="1" x14ac:dyDescent="0.2">
      <c r="A8" s="37" t="s">
        <v>30</v>
      </c>
      <c r="B8" s="51"/>
      <c r="C8" s="51"/>
    </row>
    <row r="9" spans="1:3" s="5" customFormat="1" ht="30" customHeight="1" x14ac:dyDescent="0.2">
      <c r="A9" s="36" t="s">
        <v>32</v>
      </c>
      <c r="B9" s="53"/>
      <c r="C9" s="53"/>
    </row>
    <row r="10" spans="1:3" s="5" customFormat="1" ht="30" customHeight="1" x14ac:dyDescent="0.2">
      <c r="A10" s="37" t="s">
        <v>31</v>
      </c>
      <c r="B10" s="54"/>
      <c r="C10" s="54"/>
    </row>
    <row r="11" spans="1:3" s="5" customFormat="1" ht="30" customHeight="1" x14ac:dyDescent="0.2">
      <c r="A11" s="37" t="s">
        <v>34</v>
      </c>
      <c r="B11" s="51"/>
      <c r="C11" s="51"/>
    </row>
    <row r="12" spans="1:3" s="5" customFormat="1" ht="51.75" customHeight="1" x14ac:dyDescent="0.25">
      <c r="A12" s="52" t="s">
        <v>1</v>
      </c>
      <c r="B12" s="52"/>
      <c r="C12" s="30"/>
    </row>
    <row r="13" spans="1:3" s="5" customFormat="1" ht="30" hidden="1" customHeight="1" x14ac:dyDescent="0.2">
      <c r="A13" s="26" t="s">
        <v>2</v>
      </c>
      <c r="B13" s="15" t="s">
        <v>3</v>
      </c>
    </row>
    <row r="14" spans="1:3" s="5" customFormat="1" ht="50" customHeight="1" x14ac:dyDescent="0.2">
      <c r="A14" s="32" t="s">
        <v>4</v>
      </c>
      <c r="B14" s="40">
        <v>200000</v>
      </c>
      <c r="C14" s="14"/>
    </row>
    <row r="15" spans="1:3" s="5" customFormat="1" ht="50" customHeight="1" x14ac:dyDescent="0.2">
      <c r="A15" s="33" t="s">
        <v>5</v>
      </c>
      <c r="B15" s="20">
        <f>SUM(Datos[Ejecutado])</f>
        <v>122374</v>
      </c>
      <c r="C15" s="14"/>
    </row>
    <row r="16" spans="1:3" s="5" customFormat="1" ht="50" customHeight="1" x14ac:dyDescent="0.2">
      <c r="A16" s="34" t="s">
        <v>6</v>
      </c>
      <c r="B16" s="21">
        <f>B14-B15</f>
        <v>77626</v>
      </c>
      <c r="C16" s="14"/>
    </row>
    <row r="17" spans="1:3" s="5" customFormat="1" ht="30" customHeight="1" x14ac:dyDescent="0.2">
      <c r="A17" s="26"/>
      <c r="B17" s="16"/>
      <c r="C17" s="14"/>
    </row>
    <row r="18" spans="1:3" s="5" customFormat="1" ht="15" customHeight="1" x14ac:dyDescent="0.2">
      <c r="A18" s="29" t="s">
        <v>56</v>
      </c>
      <c r="B18" s="16"/>
      <c r="C18" s="14"/>
    </row>
    <row r="19" spans="1:3" s="5" customFormat="1" ht="47.25" customHeight="1" x14ac:dyDescent="0.2">
      <c r="A19" s="27" t="s">
        <v>57</v>
      </c>
      <c r="B19" s="16"/>
      <c r="C19" s="14"/>
    </row>
    <row r="20" spans="1:3" ht="47.25" customHeight="1" x14ac:dyDescent="0.2">
      <c r="A20" s="31" t="s">
        <v>62</v>
      </c>
    </row>
    <row r="21" spans="1:3" ht="47.25" customHeight="1" x14ac:dyDescent="0.2">
      <c r="A21" s="27" t="s">
        <v>61</v>
      </c>
    </row>
    <row r="22" spans="1:3" ht="47.25" customHeight="1" x14ac:dyDescent="0.2">
      <c r="A22" s="28" t="s">
        <v>58</v>
      </c>
    </row>
  </sheetData>
  <sheetProtection algorithmName="SHA-512" hashValue="6ghHPxozL1jXM36vTWBMc9NrI1CxV55El4BWIYnA5Q9iJvvsD4dDcSqDXHk9hsCnCwZqLrkoueJENzt5u2yYqg==" saltValue="PY6JxsNQ+ojfygInjRV8aQ==" spinCount="100000" sheet="1" formatCells="0" formatColumns="0" formatRows="0" insertColumns="0" insertRows="0" sort="0" autoFilter="0"/>
  <mergeCells count="12">
    <mergeCell ref="B11:C11"/>
    <mergeCell ref="A12:B12"/>
    <mergeCell ref="B6:C6"/>
    <mergeCell ref="B7:C7"/>
    <mergeCell ref="B8:C8"/>
    <mergeCell ref="B9:C9"/>
    <mergeCell ref="B10:C10"/>
    <mergeCell ref="B2:C2"/>
    <mergeCell ref="A1:C1"/>
    <mergeCell ref="B3:C3"/>
    <mergeCell ref="B4:C4"/>
    <mergeCell ref="B5:C5"/>
  </mergeCells>
  <dataValidations count="26">
    <dataValidation allowBlank="1" showInputMessage="1" showErrorMessage="1" prompt="Gráfico circular que ilustra los fondos usados hasta la fecha en comparación con los fondos restantes." sqref="C13" xr:uid="{F1CD93E2-4A9A-43DB-B296-79263C5918C9}"/>
    <dataValidation allowBlank="1" showInputMessage="1" showErrorMessage="1" prompt="Los fondos restantes se calculan automáticamente en esta celda." sqref="B16" xr:uid="{6B19D49D-DCC8-4F8E-95E0-807CDE098926}"/>
    <dataValidation allowBlank="1" showInputMessage="1" showErrorMessage="1" prompt="Los fondos restantes se calculan automáticamente en la celda de la derecha." sqref="A16" xr:uid="{EBB91E16-EC41-44B0-AFE1-C4BC9029102A}"/>
    <dataValidation allowBlank="1" showInputMessage="1" showErrorMessage="1" prompt="Los fondos utilizados hasta la fecha se actualizan automáticamente en esta celda." sqref="B15" xr:uid="{C76BF51A-89CB-4BB9-9CBB-D74809673909}"/>
    <dataValidation allowBlank="1" showInputMessage="1" showErrorMessage="1" prompt="Los fondos utilizados hasta la fecha se actualizan automáticamente en la celda de la derecha con los gastos de la hoja de cálculo Gastos detallados." sqref="A15" xr:uid="{549FD127-3C70-4C17-BED2-19C15000BC0C}"/>
    <dataValidation allowBlank="1" showInputMessage="1" showErrorMessage="1" prompt="Total de fondos asignados al Proyecto." sqref="B14" xr:uid="{1CE635AC-3D1C-4251-881B-700E0B209459}"/>
    <dataValidation allowBlank="1" showInputMessage="1" showErrorMessage="1" prompt="El total de fondos asignados se debe colocar en la celda de la derecha." sqref="A14" xr:uid="{625EF21A-8EB7-4D99-AB71-7FF67A2D24C9}"/>
    <dataValidation allowBlank="1" showInputMessage="1" showErrorMessage="1" prompt="Escriba efectivo y cantidad financiada en la tabla siguiente. Los fondos totales asignados, usados y restantes se calculan automáticamente junto con un gráfico correspondiente en D13." sqref="A12" xr:uid="{B4F44B37-D93D-4D6E-9795-BF9861E5FD98}"/>
    <dataValidation allowBlank="1" showInputMessage="1" showErrorMessage="1" prompt="Escriba la dirección en la celda de la derecha." sqref="A11" xr:uid="{6C5E211E-F0A1-4339-A953-5BD1EF07516B}"/>
    <dataValidation allowBlank="1" showInputMessage="1" showErrorMessage="1" prompt="Escriba la ubicación del proyecto en esta celda." sqref="B9:C9" xr:uid="{60DE0E55-38C5-49CC-9E1F-AEAB489213F9}"/>
    <dataValidation allowBlank="1" showInputMessage="1" showErrorMessage="1" prompt="Escriba la fecha de conclusión del proyecto en esta celda." sqref="B8:C8" xr:uid="{64BA295D-7F53-403A-B753-5AEBB3DD402B}"/>
    <dataValidation allowBlank="1" showInputMessage="1" showErrorMessage="1" prompt="Escriba el nombre de contacto en la celda de la derecha." sqref="A10" xr:uid="{BA35B3C2-3698-4B6E-BC0B-DC7D8A0CCFC3}"/>
    <dataValidation allowBlank="1" showInputMessage="1" showErrorMessage="1" prompt="Escriba la fecha de inicio del proyecto en esta celda." sqref="B7:C7" xr:uid="{D6CDB47A-FD8D-406B-8516-F332AD8DBF90}"/>
    <dataValidation allowBlank="1" showInputMessage="1" showErrorMessage="1" prompt="Escriba el número de licencia en la celda de la derecha." sqref="A8" xr:uid="{B458879C-8C9F-460F-88AD-D0A6CBF018CA}"/>
    <dataValidation allowBlank="1" showInputMessage="1" showErrorMessage="1" prompt="Escriba una breve descripción del proyecto en esta celda." sqref="B6:C6" xr:uid="{3388DD4D-9AB2-4681-B0AA-E431023B52C3}"/>
    <dataValidation allowBlank="1" showInputMessage="1" showErrorMessage="1" prompt="Escriba el nombre del contratista en la celda de la derecha." sqref="A7" xr:uid="{EC278095-A7ED-401B-B22A-1952881FB02D}"/>
    <dataValidation allowBlank="1" showInputMessage="1" showErrorMessage="1" prompt="Escriba el nombre del proyecto en esta celda." sqref="B5:C5" xr:uid="{3D0ECAAB-849F-49BF-A193-D0F1D5B0BD35}"/>
    <dataValidation allowBlank="1" showInputMessage="1" showErrorMessage="1" prompt="Escriba la descripción del proyecto en la celda de la derecha." sqref="A6" xr:uid="{C6948DF6-FD02-4E09-9DFF-4489FAC42040}"/>
    <dataValidation allowBlank="1" showInputMessage="1" showErrorMessage="1" prompt="Escriba el nombre del CPL o CC en esta celda." sqref="B4:C4" xr:uid="{4450963A-408F-4550-8DB6-07068CE93074}"/>
    <dataValidation allowBlank="1" showInputMessage="1" showErrorMessage="1" prompt="Escriba el nombre del proyecto en la celda de la derecha." sqref="A5" xr:uid="{C4EA62AA-5D38-4F37-BA9F-916718BE7733}"/>
    <dataValidation allowBlank="1" showInputMessage="1" showErrorMessage="1" prompt="Escriba los detalles del proyecto en la siguientes celdas." sqref="A3" xr:uid="{5B88B0AE-28FE-48DC-B045-B2FDC7B755E6}"/>
    <dataValidation allowBlank="1" showInputMessage="1" showErrorMessage="1" prompt="El título de esta hoja de cálculo se encuentra en las celdas B2 y C2" sqref="A2" xr:uid="{84923A6A-FD4D-4AD4-9B99-4BA4AE3DF95D}"/>
    <dataValidation allowBlank="1" showInputMessage="1" showErrorMessage="1" prompt="Escriba el nombre del responsable del proyecto en esta celda." sqref="B10:C10" xr:uid="{FF398FDC-AB48-46EE-BD30-2796E0B4CF89}"/>
    <dataValidation allowBlank="1" showInputMessage="1" showErrorMessage="1" prompt="Escriba el número celular y el correo de la persona responsable del proyecto en esta celda." sqref="B11:C11" xr:uid="{A75584C3-0A1A-4012-8712-1C2D458E1164}"/>
    <dataValidation allowBlank="1" showInputMessage="1" showErrorMessage="1" prompt="Introduce el nombre del proyecto" sqref="B2:C2" xr:uid="{4E1BB5F0-5844-4D4E-92A6-E602AFB6BF26}"/>
    <dataValidation allowBlank="1" showInputMessage="1" showErrorMessage="1" prompt="Introduce en lugar en dónde se ejecutará el proyecto. " sqref="A9" xr:uid="{14A54DFA-B5F0-44ED-937E-8CA98EBE90B3}"/>
  </dataValidations>
  <pageMargins left="0.70866141732283472" right="0.70866141732283472" top="0.72916666666666663" bottom="0.74803149606299213" header="0.9055118110236221" footer="0.31496062992125984"/>
  <pageSetup paperSize="9" scale="71" fitToWidth="0" orientation="landscape" horizontalDpi="360" verticalDpi="360" r:id="rId1"/>
  <drawing r:id="rId2"/>
  <legacyDrawingHF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86711-8295-4A23-9B1A-A8A65EBDD8FF}">
  <dimension ref="A1:AB25"/>
  <sheetViews>
    <sheetView zoomScale="150" zoomScaleNormal="150" workbookViewId="0">
      <selection activeCell="E25" sqref="E25"/>
    </sheetView>
  </sheetViews>
  <sheetFormatPr baseColWidth="10" defaultColWidth="11" defaultRowHeight="14" x14ac:dyDescent="0.2"/>
  <cols>
    <col min="1" max="1" width="42.6640625" style="1" customWidth="1"/>
    <col min="2" max="2" width="24.6640625" style="1" customWidth="1"/>
    <col min="3" max="28" width="15.6640625" style="1" customWidth="1"/>
    <col min="29" max="16384" width="11" style="1"/>
  </cols>
  <sheetData>
    <row r="1" spans="1:28" ht="100" customHeight="1" x14ac:dyDescent="0.2">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row>
    <row r="2" spans="1:28" ht="42" customHeight="1" x14ac:dyDescent="0.2">
      <c r="A2" s="44" t="s">
        <v>54</v>
      </c>
      <c r="B2" s="44" t="s">
        <v>10</v>
      </c>
      <c r="C2" s="56" t="s">
        <v>35</v>
      </c>
      <c r="D2" s="56"/>
      <c r="E2" s="56" t="s">
        <v>36</v>
      </c>
      <c r="F2" s="56"/>
      <c r="G2" s="56" t="s">
        <v>37</v>
      </c>
      <c r="H2" s="56"/>
      <c r="I2" s="56" t="s">
        <v>38</v>
      </c>
      <c r="J2" s="56"/>
      <c r="K2" s="56" t="s">
        <v>39</v>
      </c>
      <c r="L2" s="56"/>
      <c r="M2" s="56" t="s">
        <v>40</v>
      </c>
      <c r="N2" s="56"/>
      <c r="O2" s="56" t="s">
        <v>41</v>
      </c>
      <c r="P2" s="56"/>
      <c r="Q2" s="56" t="s">
        <v>42</v>
      </c>
      <c r="R2" s="56"/>
      <c r="S2" s="56" t="s">
        <v>43</v>
      </c>
      <c r="T2" s="56"/>
      <c r="U2" s="56" t="s">
        <v>44</v>
      </c>
      <c r="V2" s="56"/>
      <c r="W2" s="56" t="s">
        <v>45</v>
      </c>
      <c r="X2" s="56"/>
      <c r="Y2" s="56" t="s">
        <v>46</v>
      </c>
      <c r="Z2" s="56"/>
      <c r="AA2" s="57" t="s">
        <v>26</v>
      </c>
      <c r="AB2" s="57"/>
    </row>
    <row r="3" spans="1:28" ht="16.5" customHeight="1" x14ac:dyDescent="0.2">
      <c r="A3" s="44"/>
      <c r="B3" s="44"/>
      <c r="C3" s="44" t="s">
        <v>49</v>
      </c>
      <c r="D3" s="44" t="s">
        <v>50</v>
      </c>
      <c r="E3" s="44" t="s">
        <v>49</v>
      </c>
      <c r="F3" s="44" t="s">
        <v>50</v>
      </c>
      <c r="G3" s="44" t="s">
        <v>49</v>
      </c>
      <c r="H3" s="44" t="s">
        <v>50</v>
      </c>
      <c r="I3" s="44" t="s">
        <v>49</v>
      </c>
      <c r="J3" s="44" t="s">
        <v>50</v>
      </c>
      <c r="K3" s="44" t="s">
        <v>49</v>
      </c>
      <c r="L3" s="44" t="s">
        <v>50</v>
      </c>
      <c r="M3" s="44" t="s">
        <v>49</v>
      </c>
      <c r="N3" s="44" t="s">
        <v>50</v>
      </c>
      <c r="O3" s="44" t="s">
        <v>49</v>
      </c>
      <c r="P3" s="44" t="s">
        <v>50</v>
      </c>
      <c r="Q3" s="44" t="s">
        <v>49</v>
      </c>
      <c r="R3" s="44" t="s">
        <v>50</v>
      </c>
      <c r="S3" s="44" t="s">
        <v>49</v>
      </c>
      <c r="T3" s="44" t="s">
        <v>50</v>
      </c>
      <c r="U3" s="44" t="s">
        <v>49</v>
      </c>
      <c r="V3" s="44" t="s">
        <v>50</v>
      </c>
      <c r="W3" s="44" t="s">
        <v>49</v>
      </c>
      <c r="X3" s="44" t="s">
        <v>50</v>
      </c>
      <c r="Y3" s="44" t="s">
        <v>49</v>
      </c>
      <c r="Z3" s="44" t="s">
        <v>50</v>
      </c>
      <c r="AA3" s="44" t="s">
        <v>49</v>
      </c>
      <c r="AB3" s="44" t="s">
        <v>50</v>
      </c>
    </row>
    <row r="4" spans="1:28" x14ac:dyDescent="0.2">
      <c r="A4" s="1" t="s">
        <v>53</v>
      </c>
      <c r="B4" s="1" t="s">
        <v>81</v>
      </c>
      <c r="C4" s="17">
        <v>2000</v>
      </c>
      <c r="D4" s="2">
        <v>4000</v>
      </c>
      <c r="E4" s="17">
        <v>1000</v>
      </c>
      <c r="F4" s="2">
        <v>900</v>
      </c>
      <c r="G4" s="17">
        <v>500</v>
      </c>
      <c r="H4" s="2">
        <v>700</v>
      </c>
      <c r="I4" s="17">
        <v>1000</v>
      </c>
      <c r="J4" s="2">
        <v>1000</v>
      </c>
      <c r="K4" s="17">
        <v>5000</v>
      </c>
      <c r="L4" s="2">
        <v>1000</v>
      </c>
      <c r="M4" s="17">
        <v>1500</v>
      </c>
      <c r="N4" s="2">
        <v>1000</v>
      </c>
      <c r="O4" s="17">
        <v>1000</v>
      </c>
      <c r="P4" s="2">
        <v>1500</v>
      </c>
      <c r="Q4" s="17">
        <v>2000</v>
      </c>
      <c r="R4" s="2">
        <v>2000</v>
      </c>
      <c r="S4" s="17">
        <v>750</v>
      </c>
      <c r="T4" s="2">
        <v>750</v>
      </c>
      <c r="U4" s="17">
        <v>1000</v>
      </c>
      <c r="V4" s="2">
        <v>1000</v>
      </c>
      <c r="W4" s="17">
        <v>2000</v>
      </c>
      <c r="X4" s="2">
        <v>99000</v>
      </c>
      <c r="Y4" s="17">
        <v>0</v>
      </c>
      <c r="Z4" s="2">
        <v>7</v>
      </c>
      <c r="AA4" s="18">
        <f>Y4+W4+U4+S4+Q4+O4+M4+K4+I4+G4+E4+C4</f>
        <v>17750</v>
      </c>
      <c r="AB4" s="3">
        <f>Z4+X4+V4+T4+R4+P4+N4+L4+J4+H4+F4+D4</f>
        <v>112857</v>
      </c>
    </row>
    <row r="5" spans="1:28" x14ac:dyDescent="0.2">
      <c r="A5" s="1" t="s">
        <v>60</v>
      </c>
      <c r="B5" s="1" t="s">
        <v>81</v>
      </c>
      <c r="C5" s="17">
        <v>1000</v>
      </c>
      <c r="D5" s="2">
        <v>467</v>
      </c>
      <c r="E5" s="17">
        <v>500</v>
      </c>
      <c r="F5" s="2">
        <v>400</v>
      </c>
      <c r="G5" s="17">
        <v>600</v>
      </c>
      <c r="H5" s="2">
        <v>600</v>
      </c>
      <c r="I5" s="17">
        <v>800</v>
      </c>
      <c r="J5" s="2">
        <v>700</v>
      </c>
      <c r="K5" s="17">
        <v>700</v>
      </c>
      <c r="L5" s="2">
        <v>900</v>
      </c>
      <c r="M5" s="17">
        <v>600</v>
      </c>
      <c r="N5" s="2">
        <v>500</v>
      </c>
      <c r="O5" s="17">
        <v>450</v>
      </c>
      <c r="P5" s="2">
        <v>450</v>
      </c>
      <c r="Q5" s="17">
        <v>500</v>
      </c>
      <c r="R5" s="2">
        <v>600</v>
      </c>
      <c r="S5" s="17">
        <v>700</v>
      </c>
      <c r="T5" s="2">
        <v>700</v>
      </c>
      <c r="U5" s="17">
        <v>700</v>
      </c>
      <c r="V5" s="2">
        <v>700</v>
      </c>
      <c r="W5" s="17">
        <v>500</v>
      </c>
      <c r="X5" s="2">
        <v>500</v>
      </c>
      <c r="Y5" s="17">
        <v>1000</v>
      </c>
      <c r="Z5" s="2">
        <v>1500</v>
      </c>
      <c r="AA5" s="18">
        <f t="shared" ref="AA5:AA24" si="0">Y5+W5+U5+S5+Q5+O5+M5+K5+I5+G5+E5+C5</f>
        <v>8050</v>
      </c>
      <c r="AB5" s="3">
        <f t="shared" ref="AB5:AB24" si="1">Z5+X5+V5+T5+R5+P5+N5+L5+J5+H5+F5+D5</f>
        <v>8017</v>
      </c>
    </row>
    <row r="6" spans="1:28" x14ac:dyDescent="0.2">
      <c r="A6" s="1" t="s">
        <v>55</v>
      </c>
      <c r="B6" s="1" t="s">
        <v>55</v>
      </c>
      <c r="C6" s="17">
        <v>3000</v>
      </c>
      <c r="D6" s="2">
        <v>1500</v>
      </c>
      <c r="E6" s="17">
        <v>200</v>
      </c>
      <c r="F6" s="2"/>
      <c r="G6" s="17"/>
      <c r="H6" s="2"/>
      <c r="I6" s="17"/>
      <c r="J6" s="2"/>
      <c r="K6" s="17"/>
      <c r="L6" s="2"/>
      <c r="M6" s="17"/>
      <c r="N6" s="2"/>
      <c r="O6" s="17"/>
      <c r="P6" s="2"/>
      <c r="Q6" s="17"/>
      <c r="R6" s="2"/>
      <c r="S6" s="17"/>
      <c r="T6" s="2"/>
      <c r="U6" s="17"/>
      <c r="V6" s="2"/>
      <c r="W6" s="17"/>
      <c r="X6" s="2"/>
      <c r="Y6" s="17"/>
      <c r="Z6" s="2"/>
      <c r="AA6" s="18">
        <f t="shared" si="0"/>
        <v>3200</v>
      </c>
      <c r="AB6" s="3">
        <f t="shared" si="1"/>
        <v>1500</v>
      </c>
    </row>
    <row r="7" spans="1:28" x14ac:dyDescent="0.2">
      <c r="A7" s="1" t="s">
        <v>63</v>
      </c>
      <c r="B7" s="1" t="s">
        <v>82</v>
      </c>
      <c r="C7" s="17"/>
      <c r="D7" s="2"/>
      <c r="E7" s="17"/>
      <c r="F7" s="2"/>
      <c r="G7" s="17"/>
      <c r="H7" s="2"/>
      <c r="I7" s="17"/>
      <c r="J7" s="2"/>
      <c r="K7" s="17"/>
      <c r="L7" s="2"/>
      <c r="M7" s="17"/>
      <c r="N7" s="2"/>
      <c r="O7" s="17"/>
      <c r="P7" s="2"/>
      <c r="Q7" s="17"/>
      <c r="R7" s="2"/>
      <c r="S7" s="17"/>
      <c r="T7" s="2"/>
      <c r="U7" s="17"/>
      <c r="V7" s="2"/>
      <c r="W7" s="17"/>
      <c r="X7" s="2"/>
      <c r="Y7" s="17"/>
      <c r="Z7" s="2"/>
      <c r="AA7" s="18">
        <f t="shared" si="0"/>
        <v>0</v>
      </c>
      <c r="AB7" s="3">
        <f t="shared" si="1"/>
        <v>0</v>
      </c>
    </row>
    <row r="8" spans="1:28" x14ac:dyDescent="0.2">
      <c r="A8" s="1" t="s">
        <v>83</v>
      </c>
      <c r="B8" s="1" t="s">
        <v>55</v>
      </c>
      <c r="C8" s="17"/>
      <c r="D8" s="2"/>
      <c r="E8" s="17"/>
      <c r="F8" s="2"/>
      <c r="G8" s="17"/>
      <c r="H8" s="2"/>
      <c r="I8" s="17"/>
      <c r="J8" s="2"/>
      <c r="K8" s="17"/>
      <c r="L8" s="2"/>
      <c r="M8" s="17"/>
      <c r="N8" s="2"/>
      <c r="O8" s="17"/>
      <c r="P8" s="2"/>
      <c r="Q8" s="17"/>
      <c r="R8" s="2"/>
      <c r="S8" s="17"/>
      <c r="T8" s="2"/>
      <c r="U8" s="17"/>
      <c r="V8" s="2"/>
      <c r="W8" s="17"/>
      <c r="X8" s="2"/>
      <c r="Y8" s="17"/>
      <c r="Z8" s="2"/>
      <c r="AA8" s="18">
        <f t="shared" si="0"/>
        <v>0</v>
      </c>
      <c r="AB8" s="3">
        <f t="shared" si="1"/>
        <v>0</v>
      </c>
    </row>
    <row r="9" spans="1:28" x14ac:dyDescent="0.2">
      <c r="A9" s="1" t="s">
        <v>86</v>
      </c>
      <c r="B9" s="1" t="s">
        <v>87</v>
      </c>
      <c r="C9" s="17"/>
      <c r="D9" s="2"/>
      <c r="E9" s="17"/>
      <c r="F9" s="2"/>
      <c r="G9" s="17"/>
      <c r="H9" s="2"/>
      <c r="I9" s="17"/>
      <c r="J9" s="2"/>
      <c r="K9" s="17"/>
      <c r="L9" s="2"/>
      <c r="M9" s="17"/>
      <c r="N9" s="2"/>
      <c r="O9" s="17"/>
      <c r="P9" s="2"/>
      <c r="Q9" s="17"/>
      <c r="R9" s="2"/>
      <c r="S9" s="17"/>
      <c r="T9" s="2"/>
      <c r="U9" s="17"/>
      <c r="V9" s="2"/>
      <c r="W9" s="17"/>
      <c r="X9" s="2"/>
      <c r="Y9" s="17"/>
      <c r="Z9" s="2"/>
      <c r="AA9" s="18">
        <f t="shared" si="0"/>
        <v>0</v>
      </c>
      <c r="AB9" s="3">
        <f t="shared" si="1"/>
        <v>0</v>
      </c>
    </row>
    <row r="10" spans="1:28" x14ac:dyDescent="0.2">
      <c r="A10" s="1" t="s">
        <v>11</v>
      </c>
      <c r="B10" s="1" t="s">
        <v>53</v>
      </c>
      <c r="C10" s="17"/>
      <c r="D10" s="2"/>
      <c r="E10" s="17"/>
      <c r="F10" s="2"/>
      <c r="G10" s="17"/>
      <c r="H10" s="2"/>
      <c r="I10" s="17"/>
      <c r="J10" s="2"/>
      <c r="K10" s="17"/>
      <c r="L10" s="2"/>
      <c r="M10" s="17"/>
      <c r="N10" s="2"/>
      <c r="O10" s="17"/>
      <c r="P10" s="2"/>
      <c r="Q10" s="17"/>
      <c r="R10" s="2"/>
      <c r="S10" s="17"/>
      <c r="T10" s="2"/>
      <c r="U10" s="17"/>
      <c r="V10" s="2"/>
      <c r="W10" s="17"/>
      <c r="X10" s="2"/>
      <c r="Y10" s="17"/>
      <c r="Z10" s="2"/>
      <c r="AA10" s="18">
        <f t="shared" si="0"/>
        <v>0</v>
      </c>
      <c r="AB10" s="3">
        <f t="shared" si="1"/>
        <v>0</v>
      </c>
    </row>
    <row r="11" spans="1:28" x14ac:dyDescent="0.2">
      <c r="A11" s="1" t="s">
        <v>12</v>
      </c>
      <c r="B11" s="1" t="s">
        <v>53</v>
      </c>
      <c r="C11" s="17"/>
      <c r="D11" s="2"/>
      <c r="E11" s="17"/>
      <c r="F11" s="2"/>
      <c r="G11" s="17"/>
      <c r="H11" s="2"/>
      <c r="I11" s="17"/>
      <c r="J11" s="2"/>
      <c r="K11" s="17"/>
      <c r="L11" s="2"/>
      <c r="M11" s="17"/>
      <c r="N11" s="2"/>
      <c r="O11" s="17"/>
      <c r="P11" s="2"/>
      <c r="Q11" s="17"/>
      <c r="R11" s="2"/>
      <c r="S11" s="17"/>
      <c r="T11" s="2"/>
      <c r="U11" s="17"/>
      <c r="V11" s="2"/>
      <c r="W11" s="17"/>
      <c r="X11" s="2"/>
      <c r="Y11" s="17"/>
      <c r="Z11" s="2"/>
      <c r="AA11" s="18">
        <f t="shared" si="0"/>
        <v>0</v>
      </c>
      <c r="AB11" s="3">
        <f t="shared" si="1"/>
        <v>0</v>
      </c>
    </row>
    <row r="12" spans="1:28" x14ac:dyDescent="0.2">
      <c r="A12" s="1" t="s">
        <v>13</v>
      </c>
      <c r="B12" s="1" t="s">
        <v>53</v>
      </c>
      <c r="C12" s="17"/>
      <c r="D12" s="2"/>
      <c r="E12" s="17"/>
      <c r="F12" s="2"/>
      <c r="G12" s="17"/>
      <c r="H12" s="2"/>
      <c r="I12" s="17"/>
      <c r="J12" s="2"/>
      <c r="K12" s="17"/>
      <c r="L12" s="2"/>
      <c r="M12" s="17"/>
      <c r="N12" s="2"/>
      <c r="O12" s="17"/>
      <c r="P12" s="2"/>
      <c r="Q12" s="17"/>
      <c r="R12" s="2"/>
      <c r="S12" s="17"/>
      <c r="T12" s="2"/>
      <c r="U12" s="17"/>
      <c r="V12" s="2"/>
      <c r="W12" s="17"/>
      <c r="X12" s="2"/>
      <c r="Y12" s="17"/>
      <c r="Z12" s="2"/>
      <c r="AA12" s="18">
        <f t="shared" si="0"/>
        <v>0</v>
      </c>
      <c r="AB12" s="3">
        <f t="shared" si="1"/>
        <v>0</v>
      </c>
    </row>
    <row r="13" spans="1:28" x14ac:dyDescent="0.2">
      <c r="A13" s="1" t="s">
        <v>14</v>
      </c>
      <c r="B13" s="1" t="s">
        <v>53</v>
      </c>
      <c r="C13" s="17"/>
      <c r="D13" s="2"/>
      <c r="E13" s="17"/>
      <c r="F13" s="2"/>
      <c r="G13" s="17"/>
      <c r="H13" s="2"/>
      <c r="I13" s="17"/>
      <c r="J13" s="2"/>
      <c r="K13" s="17"/>
      <c r="L13" s="2"/>
      <c r="M13" s="17"/>
      <c r="N13" s="2"/>
      <c r="O13" s="17"/>
      <c r="P13" s="2"/>
      <c r="Q13" s="17"/>
      <c r="R13" s="2"/>
      <c r="S13" s="17"/>
      <c r="T13" s="2"/>
      <c r="U13" s="17"/>
      <c r="V13" s="2"/>
      <c r="W13" s="17"/>
      <c r="X13" s="2"/>
      <c r="Y13" s="17"/>
      <c r="Z13" s="2"/>
      <c r="AA13" s="18">
        <f t="shared" si="0"/>
        <v>0</v>
      </c>
      <c r="AB13" s="3">
        <f t="shared" si="1"/>
        <v>0</v>
      </c>
    </row>
    <row r="14" spans="1:28" x14ac:dyDescent="0.2">
      <c r="A14" s="1" t="s">
        <v>15</v>
      </c>
      <c r="B14" s="1" t="s">
        <v>53</v>
      </c>
      <c r="C14" s="17"/>
      <c r="D14" s="2"/>
      <c r="E14" s="17"/>
      <c r="F14" s="2"/>
      <c r="G14" s="17"/>
      <c r="H14" s="2"/>
      <c r="I14" s="17"/>
      <c r="J14" s="2"/>
      <c r="K14" s="17"/>
      <c r="L14" s="2"/>
      <c r="M14" s="17"/>
      <c r="N14" s="2"/>
      <c r="O14" s="17"/>
      <c r="P14" s="2"/>
      <c r="Q14" s="17"/>
      <c r="R14" s="2"/>
      <c r="S14" s="17"/>
      <c r="T14" s="2"/>
      <c r="U14" s="17"/>
      <c r="V14" s="2"/>
      <c r="W14" s="17"/>
      <c r="X14" s="2"/>
      <c r="Y14" s="17"/>
      <c r="Z14" s="2"/>
      <c r="AA14" s="18">
        <f t="shared" si="0"/>
        <v>0</v>
      </c>
      <c r="AB14" s="3">
        <f t="shared" si="1"/>
        <v>0</v>
      </c>
    </row>
    <row r="15" spans="1:28" x14ac:dyDescent="0.2">
      <c r="A15" s="1" t="s">
        <v>16</v>
      </c>
      <c r="B15" s="1" t="s">
        <v>53</v>
      </c>
      <c r="C15" s="17"/>
      <c r="D15" s="2"/>
      <c r="E15" s="17"/>
      <c r="F15" s="2"/>
      <c r="G15" s="17"/>
      <c r="H15" s="2"/>
      <c r="I15" s="17"/>
      <c r="J15" s="2"/>
      <c r="K15" s="17"/>
      <c r="L15" s="2"/>
      <c r="M15" s="17"/>
      <c r="N15" s="2"/>
      <c r="O15" s="17"/>
      <c r="P15" s="2"/>
      <c r="Q15" s="17"/>
      <c r="R15" s="2"/>
      <c r="S15" s="17"/>
      <c r="T15" s="2"/>
      <c r="U15" s="17"/>
      <c r="V15" s="2"/>
      <c r="W15" s="17"/>
      <c r="X15" s="2"/>
      <c r="Y15" s="17"/>
      <c r="Z15" s="2"/>
      <c r="AA15" s="18">
        <f t="shared" si="0"/>
        <v>0</v>
      </c>
      <c r="AB15" s="3">
        <f t="shared" si="1"/>
        <v>0</v>
      </c>
    </row>
    <row r="16" spans="1:28" x14ac:dyDescent="0.2">
      <c r="A16" s="1" t="s">
        <v>17</v>
      </c>
      <c r="B16" s="1" t="s">
        <v>53</v>
      </c>
      <c r="C16" s="17"/>
      <c r="D16" s="2"/>
      <c r="E16" s="17"/>
      <c r="F16" s="2"/>
      <c r="G16" s="17"/>
      <c r="H16" s="2"/>
      <c r="I16" s="17"/>
      <c r="J16" s="2"/>
      <c r="K16" s="17"/>
      <c r="L16" s="2"/>
      <c r="M16" s="17"/>
      <c r="N16" s="2"/>
      <c r="O16" s="17"/>
      <c r="P16" s="2"/>
      <c r="Q16" s="17"/>
      <c r="R16" s="2"/>
      <c r="S16" s="17"/>
      <c r="T16" s="2"/>
      <c r="U16" s="17"/>
      <c r="V16" s="2"/>
      <c r="W16" s="17"/>
      <c r="X16" s="2"/>
      <c r="Y16" s="17"/>
      <c r="Z16" s="2"/>
      <c r="AA16" s="18">
        <f t="shared" si="0"/>
        <v>0</v>
      </c>
      <c r="AB16" s="3">
        <f t="shared" si="1"/>
        <v>0</v>
      </c>
    </row>
    <row r="17" spans="1:28" x14ac:dyDescent="0.2">
      <c r="A17" s="1" t="s">
        <v>18</v>
      </c>
      <c r="B17" s="1" t="s">
        <v>53</v>
      </c>
      <c r="C17" s="17"/>
      <c r="D17" s="2"/>
      <c r="E17" s="17"/>
      <c r="F17" s="2"/>
      <c r="G17" s="17"/>
      <c r="H17" s="2"/>
      <c r="I17" s="17"/>
      <c r="J17" s="2"/>
      <c r="K17" s="17"/>
      <c r="L17" s="2"/>
      <c r="M17" s="17"/>
      <c r="N17" s="2"/>
      <c r="O17" s="17"/>
      <c r="P17" s="2"/>
      <c r="Q17" s="17"/>
      <c r="R17" s="2"/>
      <c r="S17" s="17"/>
      <c r="T17" s="2"/>
      <c r="U17" s="17"/>
      <c r="V17" s="2"/>
      <c r="W17" s="17"/>
      <c r="X17" s="2"/>
      <c r="Y17" s="17"/>
      <c r="Z17" s="2"/>
      <c r="AA17" s="18">
        <f t="shared" si="0"/>
        <v>0</v>
      </c>
      <c r="AB17" s="3">
        <f t="shared" si="1"/>
        <v>0</v>
      </c>
    </row>
    <row r="18" spans="1:28" x14ac:dyDescent="0.2">
      <c r="A18" s="1" t="s">
        <v>19</v>
      </c>
      <c r="B18" s="1" t="s">
        <v>53</v>
      </c>
      <c r="C18" s="17"/>
      <c r="D18" s="2"/>
      <c r="E18" s="17"/>
      <c r="F18" s="2"/>
      <c r="G18" s="17"/>
      <c r="H18" s="2"/>
      <c r="I18" s="17"/>
      <c r="J18" s="2"/>
      <c r="K18" s="17"/>
      <c r="L18" s="2"/>
      <c r="M18" s="17"/>
      <c r="N18" s="2"/>
      <c r="O18" s="17"/>
      <c r="P18" s="2"/>
      <c r="Q18" s="17"/>
      <c r="R18" s="2"/>
      <c r="S18" s="17"/>
      <c r="T18" s="2"/>
      <c r="U18" s="17"/>
      <c r="V18" s="2"/>
      <c r="W18" s="17"/>
      <c r="X18" s="2"/>
      <c r="Y18" s="17"/>
      <c r="Z18" s="2"/>
      <c r="AA18" s="18">
        <f t="shared" si="0"/>
        <v>0</v>
      </c>
      <c r="AB18" s="3">
        <f t="shared" si="1"/>
        <v>0</v>
      </c>
    </row>
    <row r="19" spans="1:28" x14ac:dyDescent="0.2">
      <c r="A19" s="1" t="s">
        <v>20</v>
      </c>
      <c r="B19" s="1" t="s">
        <v>53</v>
      </c>
      <c r="C19" s="17"/>
      <c r="D19" s="2"/>
      <c r="E19" s="17"/>
      <c r="F19" s="2"/>
      <c r="G19" s="17"/>
      <c r="H19" s="2"/>
      <c r="I19" s="17"/>
      <c r="J19" s="2"/>
      <c r="K19" s="17"/>
      <c r="L19" s="2"/>
      <c r="M19" s="17"/>
      <c r="N19" s="2"/>
      <c r="O19" s="17"/>
      <c r="P19" s="2"/>
      <c r="Q19" s="17"/>
      <c r="R19" s="2"/>
      <c r="S19" s="17"/>
      <c r="T19" s="2"/>
      <c r="U19" s="17"/>
      <c r="V19" s="2"/>
      <c r="W19" s="17"/>
      <c r="X19" s="2"/>
      <c r="Y19" s="17"/>
      <c r="Z19" s="2"/>
      <c r="AA19" s="18">
        <f t="shared" si="0"/>
        <v>0</v>
      </c>
      <c r="AB19" s="3">
        <f t="shared" si="1"/>
        <v>0</v>
      </c>
    </row>
    <row r="20" spans="1:28" x14ac:dyDescent="0.2">
      <c r="A20" s="1" t="s">
        <v>21</v>
      </c>
      <c r="B20" s="1" t="s">
        <v>53</v>
      </c>
      <c r="C20" s="17"/>
      <c r="D20" s="2"/>
      <c r="E20" s="17"/>
      <c r="F20" s="2"/>
      <c r="G20" s="17"/>
      <c r="H20" s="2"/>
      <c r="I20" s="17"/>
      <c r="J20" s="2"/>
      <c r="K20" s="17"/>
      <c r="L20" s="2"/>
      <c r="M20" s="17"/>
      <c r="N20" s="2"/>
      <c r="O20" s="17"/>
      <c r="P20" s="2"/>
      <c r="Q20" s="17"/>
      <c r="R20" s="2"/>
      <c r="S20" s="17"/>
      <c r="T20" s="2"/>
      <c r="U20" s="17"/>
      <c r="V20" s="2"/>
      <c r="W20" s="17"/>
      <c r="X20" s="2"/>
      <c r="Y20" s="17"/>
      <c r="Z20" s="2"/>
      <c r="AA20" s="18">
        <f t="shared" si="0"/>
        <v>0</v>
      </c>
      <c r="AB20" s="3">
        <f t="shared" si="1"/>
        <v>0</v>
      </c>
    </row>
    <row r="21" spans="1:28" x14ac:dyDescent="0.2">
      <c r="A21" s="1" t="s">
        <v>22</v>
      </c>
      <c r="B21" s="1" t="s">
        <v>53</v>
      </c>
      <c r="C21" s="17"/>
      <c r="D21" s="2"/>
      <c r="E21" s="17"/>
      <c r="F21" s="2"/>
      <c r="G21" s="17"/>
      <c r="H21" s="2"/>
      <c r="I21" s="17"/>
      <c r="J21" s="2"/>
      <c r="K21" s="17"/>
      <c r="L21" s="2"/>
      <c r="M21" s="17"/>
      <c r="N21" s="2"/>
      <c r="O21" s="17"/>
      <c r="P21" s="2"/>
      <c r="Q21" s="17"/>
      <c r="R21" s="2"/>
      <c r="S21" s="17"/>
      <c r="T21" s="2"/>
      <c r="U21" s="17"/>
      <c r="V21" s="2"/>
      <c r="W21" s="17"/>
      <c r="X21" s="2"/>
      <c r="Y21" s="17"/>
      <c r="Z21" s="2"/>
      <c r="AA21" s="18">
        <f t="shared" si="0"/>
        <v>0</v>
      </c>
      <c r="AB21" s="3">
        <f t="shared" si="1"/>
        <v>0</v>
      </c>
    </row>
    <row r="22" spans="1:28" x14ac:dyDescent="0.2">
      <c r="A22" s="1" t="s">
        <v>23</v>
      </c>
      <c r="B22" s="1" t="s">
        <v>53</v>
      </c>
      <c r="C22" s="17"/>
      <c r="D22" s="2"/>
      <c r="E22" s="17"/>
      <c r="F22" s="2"/>
      <c r="G22" s="17"/>
      <c r="H22" s="2"/>
      <c r="I22" s="17"/>
      <c r="J22" s="2"/>
      <c r="K22" s="17"/>
      <c r="L22" s="2"/>
      <c r="M22" s="17"/>
      <c r="N22" s="2"/>
      <c r="O22" s="17"/>
      <c r="P22" s="2"/>
      <c r="Q22" s="17"/>
      <c r="R22" s="2"/>
      <c r="S22" s="17"/>
      <c r="T22" s="2"/>
      <c r="U22" s="17"/>
      <c r="V22" s="2"/>
      <c r="W22" s="17"/>
      <c r="X22" s="2"/>
      <c r="Y22" s="17"/>
      <c r="Z22" s="2"/>
      <c r="AA22" s="18">
        <f t="shared" si="0"/>
        <v>0</v>
      </c>
      <c r="AB22" s="3">
        <f t="shared" si="1"/>
        <v>0</v>
      </c>
    </row>
    <row r="23" spans="1:28" x14ac:dyDescent="0.2">
      <c r="A23" s="1" t="s">
        <v>24</v>
      </c>
      <c r="B23" s="1" t="s">
        <v>53</v>
      </c>
      <c r="C23" s="17"/>
      <c r="D23" s="2"/>
      <c r="E23" s="17"/>
      <c r="F23" s="2"/>
      <c r="G23" s="17"/>
      <c r="H23" s="2"/>
      <c r="I23" s="17"/>
      <c r="J23" s="2"/>
      <c r="K23" s="17"/>
      <c r="L23" s="2"/>
      <c r="M23" s="17"/>
      <c r="N23" s="2"/>
      <c r="O23" s="17"/>
      <c r="P23" s="2"/>
      <c r="Q23" s="17"/>
      <c r="R23" s="2"/>
      <c r="S23" s="17"/>
      <c r="T23" s="2"/>
      <c r="U23" s="17"/>
      <c r="V23" s="2"/>
      <c r="W23" s="17"/>
      <c r="X23" s="2"/>
      <c r="Y23" s="17"/>
      <c r="Z23" s="2"/>
      <c r="AA23" s="18">
        <f t="shared" si="0"/>
        <v>0</v>
      </c>
      <c r="AB23" s="3">
        <f t="shared" si="1"/>
        <v>0</v>
      </c>
    </row>
    <row r="24" spans="1:28" x14ac:dyDescent="0.2">
      <c r="A24" s="1" t="s">
        <v>25</v>
      </c>
      <c r="B24" s="1" t="s">
        <v>53</v>
      </c>
      <c r="C24" s="17"/>
      <c r="D24" s="2"/>
      <c r="E24" s="17"/>
      <c r="F24" s="2"/>
      <c r="G24" s="17"/>
      <c r="H24" s="2"/>
      <c r="I24" s="17"/>
      <c r="J24" s="2"/>
      <c r="K24" s="17"/>
      <c r="L24" s="2"/>
      <c r="M24" s="17"/>
      <c r="N24" s="2"/>
      <c r="O24" s="17"/>
      <c r="P24" s="2"/>
      <c r="Q24" s="17"/>
      <c r="R24" s="2"/>
      <c r="S24" s="17"/>
      <c r="T24" s="2"/>
      <c r="U24" s="17"/>
      <c r="V24" s="2"/>
      <c r="W24" s="17"/>
      <c r="X24" s="2"/>
      <c r="Y24" s="17"/>
      <c r="Z24" s="2"/>
      <c r="AA24" s="18">
        <f t="shared" si="0"/>
        <v>0</v>
      </c>
      <c r="AB24" s="3">
        <f t="shared" si="1"/>
        <v>0</v>
      </c>
    </row>
    <row r="25" spans="1:28" x14ac:dyDescent="0.2">
      <c r="A25" s="45" t="str">
        <f>Resumen!A27</f>
        <v>Total</v>
      </c>
      <c r="B25" s="46"/>
      <c r="C25" s="43">
        <f>SUM(C4:C24)</f>
        <v>6000</v>
      </c>
      <c r="D25" s="43">
        <f t="shared" ref="D25:Z25" si="2">SUM(D4:D24)</f>
        <v>5967</v>
      </c>
      <c r="E25" s="43">
        <f t="shared" si="2"/>
        <v>1700</v>
      </c>
      <c r="F25" s="43">
        <f t="shared" si="2"/>
        <v>1300</v>
      </c>
      <c r="G25" s="43">
        <f t="shared" si="2"/>
        <v>1100</v>
      </c>
      <c r="H25" s="43">
        <f t="shared" si="2"/>
        <v>1300</v>
      </c>
      <c r="I25" s="43">
        <f t="shared" si="2"/>
        <v>1800</v>
      </c>
      <c r="J25" s="43">
        <f t="shared" si="2"/>
        <v>1700</v>
      </c>
      <c r="K25" s="43">
        <f t="shared" si="2"/>
        <v>5700</v>
      </c>
      <c r="L25" s="43">
        <f t="shared" si="2"/>
        <v>1900</v>
      </c>
      <c r="M25" s="43">
        <f t="shared" si="2"/>
        <v>2100</v>
      </c>
      <c r="N25" s="43">
        <f t="shared" si="2"/>
        <v>1500</v>
      </c>
      <c r="O25" s="43">
        <f t="shared" si="2"/>
        <v>1450</v>
      </c>
      <c r="P25" s="43">
        <f t="shared" si="2"/>
        <v>1950</v>
      </c>
      <c r="Q25" s="43">
        <f t="shared" si="2"/>
        <v>2500</v>
      </c>
      <c r="R25" s="43">
        <f t="shared" si="2"/>
        <v>2600</v>
      </c>
      <c r="S25" s="43">
        <f t="shared" si="2"/>
        <v>1450</v>
      </c>
      <c r="T25" s="43">
        <f t="shared" si="2"/>
        <v>1450</v>
      </c>
      <c r="U25" s="43">
        <f t="shared" si="2"/>
        <v>1700</v>
      </c>
      <c r="V25" s="43">
        <f t="shared" si="2"/>
        <v>1700</v>
      </c>
      <c r="W25" s="43">
        <f t="shared" si="2"/>
        <v>2500</v>
      </c>
      <c r="X25" s="43">
        <f t="shared" si="2"/>
        <v>99500</v>
      </c>
      <c r="Y25" s="43">
        <f t="shared" si="2"/>
        <v>1000</v>
      </c>
      <c r="Z25" s="43">
        <f t="shared" si="2"/>
        <v>1507</v>
      </c>
      <c r="AA25" s="47">
        <f>SUM(AA4:AA24)</f>
        <v>29000</v>
      </c>
      <c r="AB25" s="43">
        <f>SUM(AB4:AB24)</f>
        <v>122374</v>
      </c>
    </row>
  </sheetData>
  <sheetProtection algorithmName="SHA-512" hashValue="WvtOsKFy+tV9p+KWOhQQnP/pVujQjmkeeBK8Gitv1u2mdb9gXQOjAY0PrkgYLLgEznqytKOZy/AQLg1AKoZmrQ==" saltValue="l1bQucvdzD5V75uEerAOEA==" spinCount="100000" sheet="1" formatCells="0" formatColumns="0" formatRows="0" insertColumns="0" insertRows="0" sort="0" autoFilter="0"/>
  <mergeCells count="14">
    <mergeCell ref="A1:AB1"/>
    <mergeCell ref="C2:D2"/>
    <mergeCell ref="E2:F2"/>
    <mergeCell ref="G2:H2"/>
    <mergeCell ref="I2:J2"/>
    <mergeCell ref="K2:L2"/>
    <mergeCell ref="M2:N2"/>
    <mergeCell ref="O2:P2"/>
    <mergeCell ref="Q2:R2"/>
    <mergeCell ref="S2:T2"/>
    <mergeCell ref="U2:V2"/>
    <mergeCell ref="W2:X2"/>
    <mergeCell ref="Y2:Z2"/>
    <mergeCell ref="AA2:AB2"/>
  </mergeCells>
  <phoneticPr fontId="2" type="noConversion"/>
  <conditionalFormatting sqref="C4:AB24">
    <cfRule type="dataBar" priority="14">
      <dataBar>
        <cfvo type="min"/>
        <cfvo type="max"/>
        <color theme="4" tint="0.79998168889431442"/>
      </dataBar>
      <extLst>
        <ext xmlns:x14="http://schemas.microsoft.com/office/spreadsheetml/2009/9/main" uri="{B025F937-C7B1-47D3-B67F-A62EFF666E3E}">
          <x14:id>{1932E78C-0C50-486A-9CA4-FA404333783A}</x14:id>
        </ext>
      </extLst>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dataBar" id="{1932E78C-0C50-486A-9CA4-FA404333783A}">
            <x14:dataBar minLength="0" maxLength="100" gradient="0">
              <x14:cfvo type="autoMin"/>
              <x14:cfvo type="autoMax"/>
              <x14:negativeFillColor rgb="FFFF0000"/>
              <x14:axisColor rgb="FF000000"/>
            </x14:dataBar>
          </x14:cfRule>
          <xm:sqref>C4:AB24</xm:sqref>
        </x14:conditionalFormatting>
        <x14:conditionalFormatting xmlns:xm="http://schemas.microsoft.com/office/excel/2006/main">
          <x14:cfRule type="iconSet" priority="13" id="{77B4E96F-DAD9-4A1B-99D6-586B718420A8}">
            <x14:iconSet custom="1">
              <x14:cfvo type="percent">
                <xm:f>0</xm:f>
              </x14:cfvo>
              <x14:cfvo type="num">
                <xm:f>$C$25</xm:f>
              </x14:cfvo>
              <x14:cfvo type="num" gte="0">
                <xm:f>$C$25</xm:f>
              </x14:cfvo>
              <x14:cfIcon iconSet="3TrafficLights1" iconId="1"/>
              <x14:cfIcon iconSet="3TrafficLights1" iconId="2"/>
              <x14:cfIcon iconSet="3TrafficLights1" iconId="0"/>
            </x14:iconSet>
          </x14:cfRule>
          <xm:sqref>D25</xm:sqref>
        </x14:conditionalFormatting>
        <x14:conditionalFormatting xmlns:xm="http://schemas.microsoft.com/office/excel/2006/main">
          <x14:cfRule type="iconSet" priority="12" id="{CC2406CB-476B-4D59-82AC-0209228CA109}">
            <x14:iconSet custom="1">
              <x14:cfvo type="percent">
                <xm:f>0</xm:f>
              </x14:cfvo>
              <x14:cfvo type="num">
                <xm:f>$E$25</xm:f>
              </x14:cfvo>
              <x14:cfvo type="num" gte="0">
                <xm:f>$E$25</xm:f>
              </x14:cfvo>
              <x14:cfIcon iconSet="3TrafficLights1" iconId="1"/>
              <x14:cfIcon iconSet="3TrafficLights1" iconId="2"/>
              <x14:cfIcon iconSet="3TrafficLights1" iconId="0"/>
            </x14:iconSet>
          </x14:cfRule>
          <xm:sqref>F25</xm:sqref>
        </x14:conditionalFormatting>
        <x14:conditionalFormatting xmlns:xm="http://schemas.microsoft.com/office/excel/2006/main">
          <x14:cfRule type="iconSet" priority="11" id="{45C209E5-40AC-476C-B969-B6C86EFC64D0}">
            <x14:iconSet custom="1">
              <x14:cfvo type="percent">
                <xm:f>0</xm:f>
              </x14:cfvo>
              <x14:cfvo type="num">
                <xm:f>$G$25</xm:f>
              </x14:cfvo>
              <x14:cfvo type="num" gte="0">
                <xm:f>$G$25</xm:f>
              </x14:cfvo>
              <x14:cfIcon iconSet="3TrafficLights1" iconId="1"/>
              <x14:cfIcon iconSet="3TrafficLights1" iconId="2"/>
              <x14:cfIcon iconSet="3TrafficLights1" iconId="0"/>
            </x14:iconSet>
          </x14:cfRule>
          <xm:sqref>H25</xm:sqref>
        </x14:conditionalFormatting>
        <x14:conditionalFormatting xmlns:xm="http://schemas.microsoft.com/office/excel/2006/main">
          <x14:cfRule type="iconSet" priority="10" id="{0CE52704-8111-4AA0-9462-65B9DD6C6359}">
            <x14:iconSet custom="1">
              <x14:cfvo type="percent">
                <xm:f>0</xm:f>
              </x14:cfvo>
              <x14:cfvo type="num">
                <xm:f>$I$25</xm:f>
              </x14:cfvo>
              <x14:cfvo type="num" gte="0">
                <xm:f>$I$25</xm:f>
              </x14:cfvo>
              <x14:cfIcon iconSet="3TrafficLights1" iconId="1"/>
              <x14:cfIcon iconSet="3TrafficLights1" iconId="2"/>
              <x14:cfIcon iconSet="3TrafficLights1" iconId="0"/>
            </x14:iconSet>
          </x14:cfRule>
          <xm:sqref>J25</xm:sqref>
        </x14:conditionalFormatting>
        <x14:conditionalFormatting xmlns:xm="http://schemas.microsoft.com/office/excel/2006/main">
          <x14:cfRule type="iconSet" priority="9" id="{92D7852F-327C-4A2B-BB71-4E59FB118095}">
            <x14:iconSet custom="1">
              <x14:cfvo type="percent">
                <xm:f>0</xm:f>
              </x14:cfvo>
              <x14:cfvo type="num">
                <xm:f>$K$25</xm:f>
              </x14:cfvo>
              <x14:cfvo type="num" gte="0">
                <xm:f>$K$25</xm:f>
              </x14:cfvo>
              <x14:cfIcon iconSet="3TrafficLights1" iconId="1"/>
              <x14:cfIcon iconSet="3TrafficLights1" iconId="2"/>
              <x14:cfIcon iconSet="3TrafficLights1" iconId="0"/>
            </x14:iconSet>
          </x14:cfRule>
          <xm:sqref>L25</xm:sqref>
        </x14:conditionalFormatting>
        <x14:conditionalFormatting xmlns:xm="http://schemas.microsoft.com/office/excel/2006/main">
          <x14:cfRule type="iconSet" priority="8" id="{FC8B4797-B3E2-4E1F-B14B-39AA19E9191B}">
            <x14:iconSet custom="1">
              <x14:cfvo type="percent">
                <xm:f>0</xm:f>
              </x14:cfvo>
              <x14:cfvo type="num">
                <xm:f>$M$25</xm:f>
              </x14:cfvo>
              <x14:cfvo type="num" gte="0">
                <xm:f>$M$25</xm:f>
              </x14:cfvo>
              <x14:cfIcon iconSet="3TrafficLights1" iconId="1"/>
              <x14:cfIcon iconSet="3TrafficLights1" iconId="2"/>
              <x14:cfIcon iconSet="3TrafficLights1" iconId="0"/>
            </x14:iconSet>
          </x14:cfRule>
          <xm:sqref>N25</xm:sqref>
        </x14:conditionalFormatting>
        <x14:conditionalFormatting xmlns:xm="http://schemas.microsoft.com/office/excel/2006/main">
          <x14:cfRule type="iconSet" priority="7" id="{340FED76-E3A5-4726-B1A7-1ECE8A054D5B}">
            <x14:iconSet custom="1">
              <x14:cfvo type="percent">
                <xm:f>0</xm:f>
              </x14:cfvo>
              <x14:cfvo type="num">
                <xm:f>$O$25</xm:f>
              </x14:cfvo>
              <x14:cfvo type="num" gte="0">
                <xm:f>$O$25</xm:f>
              </x14:cfvo>
              <x14:cfIcon iconSet="3TrafficLights1" iconId="1"/>
              <x14:cfIcon iconSet="3TrafficLights1" iconId="2"/>
              <x14:cfIcon iconSet="3TrafficLights1" iconId="0"/>
            </x14:iconSet>
          </x14:cfRule>
          <xm:sqref>P25</xm:sqref>
        </x14:conditionalFormatting>
        <x14:conditionalFormatting xmlns:xm="http://schemas.microsoft.com/office/excel/2006/main">
          <x14:cfRule type="iconSet" priority="6" id="{E8ED4112-3693-46BF-ACAD-BEAE1B9BCB66}">
            <x14:iconSet custom="1">
              <x14:cfvo type="percent">
                <xm:f>0</xm:f>
              </x14:cfvo>
              <x14:cfvo type="num">
                <xm:f>$Q$25</xm:f>
              </x14:cfvo>
              <x14:cfvo type="num" gte="0">
                <xm:f>$Q$25</xm:f>
              </x14:cfvo>
              <x14:cfIcon iconSet="3TrafficLights1" iconId="1"/>
              <x14:cfIcon iconSet="3TrafficLights1" iconId="2"/>
              <x14:cfIcon iconSet="3TrafficLights1" iconId="0"/>
            </x14:iconSet>
          </x14:cfRule>
          <xm:sqref>R25</xm:sqref>
        </x14:conditionalFormatting>
        <x14:conditionalFormatting xmlns:xm="http://schemas.microsoft.com/office/excel/2006/main">
          <x14:cfRule type="iconSet" priority="5" id="{2EA23F27-1F27-432A-A8B3-CC0C2374C508}">
            <x14:iconSet custom="1">
              <x14:cfvo type="percent">
                <xm:f>0</xm:f>
              </x14:cfvo>
              <x14:cfvo type="num">
                <xm:f>$S$25</xm:f>
              </x14:cfvo>
              <x14:cfvo type="num" gte="0">
                <xm:f>$S$25</xm:f>
              </x14:cfvo>
              <x14:cfIcon iconSet="3TrafficLights1" iconId="1"/>
              <x14:cfIcon iconSet="3TrafficLights1" iconId="2"/>
              <x14:cfIcon iconSet="3TrafficLights1" iconId="0"/>
            </x14:iconSet>
          </x14:cfRule>
          <xm:sqref>T25</xm:sqref>
        </x14:conditionalFormatting>
        <x14:conditionalFormatting xmlns:xm="http://schemas.microsoft.com/office/excel/2006/main">
          <x14:cfRule type="iconSet" priority="4" id="{A7B5EB96-6FAF-46F3-B5D5-0606730128F6}">
            <x14:iconSet custom="1">
              <x14:cfvo type="percent">
                <xm:f>0</xm:f>
              </x14:cfvo>
              <x14:cfvo type="num">
                <xm:f>$U$25</xm:f>
              </x14:cfvo>
              <x14:cfvo type="num" gte="0">
                <xm:f>$U$25</xm:f>
              </x14:cfvo>
              <x14:cfIcon iconSet="3TrafficLights1" iconId="1"/>
              <x14:cfIcon iconSet="3TrafficLights1" iconId="2"/>
              <x14:cfIcon iconSet="3TrafficLights1" iconId="0"/>
            </x14:iconSet>
          </x14:cfRule>
          <xm:sqref>V25</xm:sqref>
        </x14:conditionalFormatting>
        <x14:conditionalFormatting xmlns:xm="http://schemas.microsoft.com/office/excel/2006/main">
          <x14:cfRule type="iconSet" priority="3" id="{009BB9EA-6512-4262-84CA-491138F991B3}">
            <x14:iconSet custom="1">
              <x14:cfvo type="percent">
                <xm:f>0</xm:f>
              </x14:cfvo>
              <x14:cfvo type="num">
                <xm:f>$W$25</xm:f>
              </x14:cfvo>
              <x14:cfvo type="num" gte="0">
                <xm:f>$W$25</xm:f>
              </x14:cfvo>
              <x14:cfIcon iconSet="3TrafficLights1" iconId="1"/>
              <x14:cfIcon iconSet="3TrafficLights1" iconId="2"/>
              <x14:cfIcon iconSet="3TrafficLights1" iconId="0"/>
            </x14:iconSet>
          </x14:cfRule>
          <xm:sqref>X25</xm:sqref>
        </x14:conditionalFormatting>
        <x14:conditionalFormatting xmlns:xm="http://schemas.microsoft.com/office/excel/2006/main">
          <x14:cfRule type="iconSet" priority="2" id="{0A8AF996-28DC-4D92-BBA8-302A44BCFB03}">
            <x14:iconSet custom="1">
              <x14:cfvo type="percent">
                <xm:f>0</xm:f>
              </x14:cfvo>
              <x14:cfvo type="num">
                <xm:f>$Y$25</xm:f>
              </x14:cfvo>
              <x14:cfvo type="num" gte="0">
                <xm:f>$Y$25</xm:f>
              </x14:cfvo>
              <x14:cfIcon iconSet="3TrafficLights1" iconId="1"/>
              <x14:cfIcon iconSet="3TrafficLights1" iconId="2"/>
              <x14:cfIcon iconSet="3TrafficLights1" iconId="0"/>
            </x14:iconSet>
          </x14:cfRule>
          <xm:sqref>Z25</xm:sqref>
        </x14:conditionalFormatting>
        <x14:conditionalFormatting xmlns:xm="http://schemas.microsoft.com/office/excel/2006/main">
          <x14:cfRule type="iconSet" priority="1" id="{AFFF3D4C-99BB-4000-B506-5AA390ADF97B}">
            <x14:iconSet custom="1">
              <x14:cfvo type="percent">
                <xm:f>0</xm:f>
              </x14:cfvo>
              <x14:cfvo type="num">
                <xm:f>$AA$25</xm:f>
              </x14:cfvo>
              <x14:cfvo type="num" gte="0">
                <xm:f>$AA$25</xm:f>
              </x14:cfvo>
              <x14:cfIcon iconSet="3TrafficLights1" iconId="1"/>
              <x14:cfIcon iconSet="3TrafficLights1" iconId="2"/>
              <x14:cfIcon iconSet="3TrafficLights1" iconId="0"/>
            </x14:iconSet>
          </x14:cfRule>
          <xm:sqref>AB25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E6D07-D0B8-45EE-BB01-F42AC21D9FCA}">
  <dimension ref="A1:D27"/>
  <sheetViews>
    <sheetView topLeftCell="A4" zoomScale="110" zoomScaleNormal="110" workbookViewId="0">
      <selection activeCell="E30" sqref="E30"/>
    </sheetView>
  </sheetViews>
  <sheetFormatPr baseColWidth="10" defaultColWidth="11" defaultRowHeight="12" x14ac:dyDescent="0.15"/>
  <cols>
    <col min="1" max="1" width="42.6640625" style="25" customWidth="1"/>
    <col min="2" max="2" width="35.1640625" style="25" customWidth="1"/>
    <col min="3" max="4" width="20.83203125" style="25" customWidth="1"/>
    <col min="5" max="14" width="15.6640625" style="25" customWidth="1"/>
    <col min="15" max="16384" width="11" style="25"/>
  </cols>
  <sheetData>
    <row r="1" spans="1:4" customFormat="1" ht="103.5" customHeight="1" x14ac:dyDescent="0.2">
      <c r="A1" s="61"/>
      <c r="B1" s="61"/>
      <c r="C1" s="61"/>
      <c r="D1" s="61"/>
    </row>
    <row r="2" spans="1:4" s="22" customFormat="1" ht="62" x14ac:dyDescent="0.2">
      <c r="A2" s="6" t="s">
        <v>7</v>
      </c>
      <c r="B2" s="7" t="s">
        <v>8</v>
      </c>
      <c r="C2" s="58"/>
      <c r="D2" s="58"/>
    </row>
    <row r="3" spans="1:4" s="22" customFormat="1" ht="42" customHeight="1" x14ac:dyDescent="0.2">
      <c r="A3" s="8" t="s">
        <v>47</v>
      </c>
      <c r="B3" s="9" t="s">
        <v>51</v>
      </c>
      <c r="C3" s="59" t="s">
        <v>9</v>
      </c>
      <c r="D3" s="59"/>
    </row>
    <row r="4" spans="1:4" s="22" customFormat="1" ht="30" customHeight="1" x14ac:dyDescent="0.2">
      <c r="A4" s="10">
        <f>Inicio!B14</f>
        <v>200000</v>
      </c>
      <c r="B4" s="11">
        <f>SUM(Datos[[#Totals],[Ejecutado]])</f>
        <v>122374</v>
      </c>
      <c r="C4" s="60">
        <f>FondosRestantes</f>
        <v>77626</v>
      </c>
      <c r="D4" s="60"/>
    </row>
    <row r="5" spans="1:4" s="22" customFormat="1" ht="42" customHeight="1" thickBot="1" x14ac:dyDescent="0.25">
      <c r="A5" s="12" t="s">
        <v>54</v>
      </c>
      <c r="B5" s="12" t="s">
        <v>10</v>
      </c>
      <c r="C5" s="12" t="s">
        <v>52</v>
      </c>
      <c r="D5" s="12" t="s">
        <v>50</v>
      </c>
    </row>
    <row r="6" spans="1:4" s="22" customFormat="1" ht="30" customHeight="1" thickTop="1" x14ac:dyDescent="0.2">
      <c r="A6" s="22" t="str">
        <f>Desglose!A4</f>
        <v>Contenedores</v>
      </c>
      <c r="B6" s="22" t="str">
        <f>Desglose!B4</f>
        <v>Equipamiento</v>
      </c>
      <c r="C6" s="19">
        <f>Desglose!AA4</f>
        <v>17750</v>
      </c>
      <c r="D6" s="23">
        <f>Desglose!AB4</f>
        <v>112857</v>
      </c>
    </row>
    <row r="7" spans="1:4" s="22" customFormat="1" ht="30" customHeight="1" x14ac:dyDescent="0.2">
      <c r="A7" s="22" t="str">
        <f>Desglose!A5</f>
        <v>Señalética</v>
      </c>
      <c r="B7" s="22" t="str">
        <f>Desglose!B5</f>
        <v>Equipamiento</v>
      </c>
      <c r="C7" s="19">
        <f>Desglose!AA5</f>
        <v>8050</v>
      </c>
      <c r="D7" s="23">
        <f>Desglose!AB5</f>
        <v>8017</v>
      </c>
    </row>
    <row r="8" spans="1:4" s="22" customFormat="1" ht="30" customHeight="1" x14ac:dyDescent="0.2">
      <c r="A8" s="22" t="str">
        <f>Desglose!A6</f>
        <v>Difusión</v>
      </c>
      <c r="B8" s="22" t="str">
        <f>Desglose!B6</f>
        <v>Difusión</v>
      </c>
      <c r="C8" s="19">
        <f>Desglose!AA6</f>
        <v>3200</v>
      </c>
      <c r="D8" s="23">
        <f>Desglose!AB6</f>
        <v>1500</v>
      </c>
    </row>
    <row r="9" spans="1:4" s="22" customFormat="1" ht="30" customHeight="1" x14ac:dyDescent="0.2">
      <c r="A9" s="22" t="str">
        <f>Desglose!A7</f>
        <v>Estudios Sanitarios</v>
      </c>
      <c r="B9" s="22" t="str">
        <f>Desglose!B7</f>
        <v>Estudios</v>
      </c>
      <c r="C9" s="19">
        <f>Desglose!AA7</f>
        <v>0</v>
      </c>
      <c r="D9" s="23">
        <f>Desglose!AB7</f>
        <v>0</v>
      </c>
    </row>
    <row r="10" spans="1:4" s="22" customFormat="1" ht="30" customHeight="1" x14ac:dyDescent="0.2">
      <c r="A10" s="22" t="str">
        <f>Desglose!A8</f>
        <v>Material Didáctico</v>
      </c>
      <c r="B10" s="22" t="str">
        <f>Desglose!B8</f>
        <v>Difusión</v>
      </c>
      <c r="C10" s="19">
        <f>Desglose!AA8</f>
        <v>0</v>
      </c>
      <c r="D10" s="23">
        <f>Desglose!AB8</f>
        <v>0</v>
      </c>
    </row>
    <row r="11" spans="1:4" s="22" customFormat="1" ht="30" customHeight="1" x14ac:dyDescent="0.2">
      <c r="A11" s="22" t="str">
        <f>Desglose!A9</f>
        <v>Honorarios</v>
      </c>
      <c r="B11" s="22" t="str">
        <f>Desglose!B9</f>
        <v>Sueldos y Salarios</v>
      </c>
      <c r="C11" s="19">
        <f>Desglose!AA9</f>
        <v>0</v>
      </c>
      <c r="D11" s="23">
        <f>Desglose!AB9</f>
        <v>0</v>
      </c>
    </row>
    <row r="12" spans="1:4" s="22" customFormat="1" ht="30" customHeight="1" x14ac:dyDescent="0.2">
      <c r="A12" s="22" t="str">
        <f>Desglose!A10</f>
        <v>Gasto 7</v>
      </c>
      <c r="B12" s="22" t="str">
        <f>Desglose!B10</f>
        <v>Contenedores</v>
      </c>
      <c r="C12" s="19">
        <f>Desglose!AA10</f>
        <v>0</v>
      </c>
      <c r="D12" s="23">
        <f>Desglose!AB10</f>
        <v>0</v>
      </c>
    </row>
    <row r="13" spans="1:4" s="22" customFormat="1" ht="30" customHeight="1" x14ac:dyDescent="0.2">
      <c r="A13" s="22" t="str">
        <f>Desglose!A11</f>
        <v>Gasto 8</v>
      </c>
      <c r="B13" s="22" t="str">
        <f>Desglose!B11</f>
        <v>Contenedores</v>
      </c>
      <c r="C13" s="19">
        <f>Desglose!AA11</f>
        <v>0</v>
      </c>
      <c r="D13" s="23">
        <f>Desglose!AB11</f>
        <v>0</v>
      </c>
    </row>
    <row r="14" spans="1:4" s="22" customFormat="1" ht="30" customHeight="1" x14ac:dyDescent="0.2">
      <c r="A14" s="22" t="str">
        <f>Desglose!A12</f>
        <v>Gasto 9</v>
      </c>
      <c r="B14" s="22" t="str">
        <f>Desglose!B12</f>
        <v>Contenedores</v>
      </c>
      <c r="C14" s="19">
        <f>Desglose!AA12</f>
        <v>0</v>
      </c>
      <c r="D14" s="23">
        <f>Desglose!AB12</f>
        <v>0</v>
      </c>
    </row>
    <row r="15" spans="1:4" s="22" customFormat="1" ht="30" customHeight="1" x14ac:dyDescent="0.2">
      <c r="A15" s="22" t="str">
        <f>Desglose!A13</f>
        <v>Gasto 10</v>
      </c>
      <c r="B15" s="22" t="str">
        <f>Desglose!B13</f>
        <v>Contenedores</v>
      </c>
      <c r="C15" s="19">
        <f>Desglose!AA13</f>
        <v>0</v>
      </c>
      <c r="D15" s="23">
        <f>Desglose!AB13</f>
        <v>0</v>
      </c>
    </row>
    <row r="16" spans="1:4" s="22" customFormat="1" ht="30" customHeight="1" x14ac:dyDescent="0.2">
      <c r="A16" s="22" t="str">
        <f>Desglose!A14</f>
        <v>Gasto 11</v>
      </c>
      <c r="B16" s="22" t="str">
        <f>Desglose!B14</f>
        <v>Contenedores</v>
      </c>
      <c r="C16" s="19">
        <f>Desglose!AA14</f>
        <v>0</v>
      </c>
      <c r="D16" s="23">
        <f>Desglose!AB14</f>
        <v>0</v>
      </c>
    </row>
    <row r="17" spans="1:4" s="22" customFormat="1" ht="30" customHeight="1" x14ac:dyDescent="0.2">
      <c r="A17" s="22" t="str">
        <f>Desglose!A15</f>
        <v>Gasto 12</v>
      </c>
      <c r="B17" s="22" t="str">
        <f>Desglose!B15</f>
        <v>Contenedores</v>
      </c>
      <c r="C17" s="19">
        <f>Desglose!AA15</f>
        <v>0</v>
      </c>
      <c r="D17" s="23">
        <f>Desglose!AB15</f>
        <v>0</v>
      </c>
    </row>
    <row r="18" spans="1:4" s="22" customFormat="1" ht="30" customHeight="1" x14ac:dyDescent="0.2">
      <c r="A18" s="22" t="str">
        <f>Desglose!A16</f>
        <v>Gasto 13</v>
      </c>
      <c r="B18" s="22" t="str">
        <f>Desglose!B16</f>
        <v>Contenedores</v>
      </c>
      <c r="C18" s="19">
        <f>Desglose!AA16</f>
        <v>0</v>
      </c>
      <c r="D18" s="23">
        <f>Desglose!AB16</f>
        <v>0</v>
      </c>
    </row>
    <row r="19" spans="1:4" s="22" customFormat="1" ht="30" customHeight="1" x14ac:dyDescent="0.2">
      <c r="A19" s="22" t="str">
        <f>Desglose!A17</f>
        <v>Gasto 14</v>
      </c>
      <c r="B19" s="22" t="str">
        <f>Desglose!B17</f>
        <v>Contenedores</v>
      </c>
      <c r="C19" s="19">
        <f>Desglose!AA17</f>
        <v>0</v>
      </c>
      <c r="D19" s="23">
        <f>Desglose!AB17</f>
        <v>0</v>
      </c>
    </row>
    <row r="20" spans="1:4" s="22" customFormat="1" ht="30" customHeight="1" x14ac:dyDescent="0.2">
      <c r="A20" s="22" t="str">
        <f>Desglose!A18</f>
        <v>Gasto 15</v>
      </c>
      <c r="B20" s="22" t="str">
        <f>Desglose!B18</f>
        <v>Contenedores</v>
      </c>
      <c r="C20" s="19">
        <f>Desglose!AA18</f>
        <v>0</v>
      </c>
      <c r="D20" s="23">
        <f>Desglose!AB18</f>
        <v>0</v>
      </c>
    </row>
    <row r="21" spans="1:4" s="22" customFormat="1" ht="30" customHeight="1" x14ac:dyDescent="0.2">
      <c r="A21" s="22" t="str">
        <f>Desglose!A19</f>
        <v>Gasto 16</v>
      </c>
      <c r="B21" s="22" t="str">
        <f>Desglose!B19</f>
        <v>Contenedores</v>
      </c>
      <c r="C21" s="19">
        <f>Desglose!AA19</f>
        <v>0</v>
      </c>
      <c r="D21" s="23">
        <f>Desglose!AB19</f>
        <v>0</v>
      </c>
    </row>
    <row r="22" spans="1:4" s="22" customFormat="1" ht="30" customHeight="1" x14ac:dyDescent="0.2">
      <c r="A22" s="22" t="str">
        <f>Desglose!A20</f>
        <v>Gasto 17</v>
      </c>
      <c r="B22" s="22" t="str">
        <f>Desglose!B20</f>
        <v>Contenedores</v>
      </c>
      <c r="C22" s="19">
        <f>Desglose!AA20</f>
        <v>0</v>
      </c>
      <c r="D22" s="23">
        <f>Desglose!AB20</f>
        <v>0</v>
      </c>
    </row>
    <row r="23" spans="1:4" s="22" customFormat="1" ht="30" customHeight="1" x14ac:dyDescent="0.2">
      <c r="A23" s="22" t="str">
        <f>Desglose!A21</f>
        <v>Gasto 18</v>
      </c>
      <c r="B23" s="22" t="str">
        <f>Desglose!B21</f>
        <v>Contenedores</v>
      </c>
      <c r="C23" s="19">
        <f>Desglose!AA21</f>
        <v>0</v>
      </c>
      <c r="D23" s="23">
        <f>Desglose!AB21</f>
        <v>0</v>
      </c>
    </row>
    <row r="24" spans="1:4" s="22" customFormat="1" ht="30" customHeight="1" x14ac:dyDescent="0.2">
      <c r="A24" s="22" t="str">
        <f>Desglose!A22</f>
        <v>Gasto 19</v>
      </c>
      <c r="B24" s="22" t="str">
        <f>Desglose!B22</f>
        <v>Contenedores</v>
      </c>
      <c r="C24" s="19">
        <f>Desglose!AA22</f>
        <v>0</v>
      </c>
      <c r="D24" s="23">
        <f>Desglose!AB22</f>
        <v>0</v>
      </c>
    </row>
    <row r="25" spans="1:4" s="22" customFormat="1" ht="30" customHeight="1" x14ac:dyDescent="0.2">
      <c r="A25" s="22" t="str">
        <f>Desglose!A23</f>
        <v>Gasto 20</v>
      </c>
      <c r="B25" s="22" t="str">
        <f>Desglose!B23</f>
        <v>Contenedores</v>
      </c>
      <c r="C25" s="19">
        <f>Desglose!AA23</f>
        <v>0</v>
      </c>
      <c r="D25" s="23">
        <f>Desglose!AB23</f>
        <v>0</v>
      </c>
    </row>
    <row r="26" spans="1:4" s="22" customFormat="1" ht="30" customHeight="1" x14ac:dyDescent="0.2">
      <c r="A26" s="22" t="str">
        <f>Desglose!A24</f>
        <v>Gasto 21</v>
      </c>
      <c r="B26" s="22" t="str">
        <f>Desglose!B24</f>
        <v>Contenedores</v>
      </c>
      <c r="C26" s="19">
        <f>Desglose!AA24</f>
        <v>0</v>
      </c>
      <c r="D26" s="23">
        <f>Desglose!AB24</f>
        <v>0</v>
      </c>
    </row>
    <row r="27" spans="1:4" s="22" customFormat="1" ht="30" customHeight="1" x14ac:dyDescent="0.2">
      <c r="A27" s="24" t="s">
        <v>26</v>
      </c>
      <c r="B27" s="24"/>
      <c r="C27" s="66">
        <f>SUBTOTAL(109,Datos[Total programado])</f>
        <v>29000</v>
      </c>
      <c r="D27" s="67">
        <f>SUBTOTAL(109,Datos[Ejecutado])</f>
        <v>122374</v>
      </c>
    </row>
  </sheetData>
  <sheetProtection algorithmName="SHA-512" hashValue="EBDrrcQ6pT4MWlQf8mC48Gns7LI9gsch3IyBbFfp0cLlMRrR4gJN6XmyCM3YxVHJBrISwVmjZMRTPhooSm4i9w==" saltValue="Ryd7vYxKcx7sUU8lJ33gKQ==" spinCount="100000" sheet="1" formatCells="0" formatColumns="0" formatRows="0" insertColumns="0" insertRows="0" sort="0" autoFilter="0" pivotTables="0"/>
  <mergeCells count="4">
    <mergeCell ref="C2:D2"/>
    <mergeCell ref="C3:D3"/>
    <mergeCell ref="C4:D4"/>
    <mergeCell ref="A1:D1"/>
  </mergeCells>
  <phoneticPr fontId="2" type="noConversion"/>
  <conditionalFormatting sqref="C6:C26">
    <cfRule type="dataBar" priority="3">
      <dataBar>
        <cfvo type="min"/>
        <cfvo type="max"/>
        <color theme="4" tint="0.79998168889431442"/>
      </dataBar>
      <extLst>
        <ext xmlns:x14="http://schemas.microsoft.com/office/spreadsheetml/2009/9/main" uri="{B025F937-C7B1-47D3-B67F-A62EFF666E3E}">
          <x14:id>{AE2137C6-4681-41F3-9D03-6E5D4C8355F0}</x14:id>
        </ext>
      </extLst>
    </cfRule>
  </conditionalFormatting>
  <dataValidations count="12">
    <dataValidation allowBlank="1" showInputMessage="1" showErrorMessage="1" prompt="La segmentación de categoría para filtrar los elementos de gasto por categoría ocupa esta celda" sqref="D5" xr:uid="{1F4E834E-4753-4CF3-BF3F-5472EF4EB0D5}"/>
    <dataValidation allowBlank="1" showInputMessage="1" showErrorMessage="1" prompt="La imagen se encuentra en esta celda" sqref="C2" xr:uid="{C4EB8660-4EEA-4525-8931-DA4326C74D66}"/>
    <dataValidation allowBlank="1" showInputMessage="1" showErrorMessage="1" prompt="Escriba la cantidad de gastos en esta columna debajo del encabezado. Una barra de datos muestra la proporción de cada uno de los gastos con respecto al resto. Una barra de datos pequeña significa gastos relativamente pequeños" sqref="C5" xr:uid="{818CA896-4EA9-4FC2-B3BE-D1040828A33F}"/>
    <dataValidation allowBlank="1" showInputMessage="1" showErrorMessage="1" prompt="Escriba la categoría en esta columna, debajo de este encabezado" sqref="B5" xr:uid="{B225E572-B41E-4E47-9BD7-F4C9608430C0}"/>
    <dataValidation allowBlank="1" showInputMessage="1" showErrorMessage="1" prompt="Escriba los elementos de gasto en la columna con este encabezado." sqref="A5" xr:uid="{0FD5F596-EC69-4DAD-964E-D954526F0E67}"/>
    <dataValidation allowBlank="1" showInputMessage="1" showErrorMessage="1" prompt="Los fondos restantes se actualizan automáticamente en esta celda." sqref="C4" xr:uid="{F8B256ED-52DC-4F45-BC8D-84273CFC2A5A}"/>
    <dataValidation allowBlank="1" showInputMessage="1" showErrorMessage="1" prompt="Los fondos restantes se actualizan automáticamente en la celda siguiente restando los fondos utilizados hasta la fecha de los fondos del proyecto asignados." sqref="C3" xr:uid="{0EF36A43-D340-4678-A415-0BA501CDFA67}"/>
    <dataValidation allowBlank="1" showInputMessage="1" showErrorMessage="1" prompt="Los fondos utilizados hasta la fecha se actualizan automáticamente en esta celda." sqref="B4" xr:uid="{2365CA99-AA8F-47B6-B426-DCABD57CF563}"/>
    <dataValidation allowBlank="1" showInputMessage="1" showErrorMessage="1" prompt="Los fondos utilizados hasta la fecha se actualizan automáticamente en la siguiente celda según la cantidad total de gastos." sqref="B3" xr:uid="{6DF22FFB-B2C4-413D-A533-D2A19FB97425}"/>
    <dataValidation allowBlank="1" showInputMessage="1" showErrorMessage="1" prompt="Los fondos del proyecto asignados se actualizan automáticamente en esta celda." sqref="A4" xr:uid="{11DAC708-4837-46B1-8D3B-44B832824334}"/>
    <dataValidation allowBlank="1" showInputMessage="1" showErrorMessage="1" prompt="Los fondos del proyecto asignados se actualizan automáticamente en la celda siguiente con el valor especificado en la hoja de cálculo Resumen de presupuesto." sqref="A3" xr:uid="{F59C8F54-2EBB-4C27-8431-A99B3B133131}"/>
    <dataValidation allowBlank="1" showInputMessage="1" showErrorMessage="1" prompt="El título de esta hoja de cálculo se encuentra en las celdas B2 y C2" sqref="A2" xr:uid="{A2BB8A36-6C8F-4CD0-AE1A-FB85C9B18F21}"/>
  </dataValidations>
  <pageMargins left="0.7" right="0.7" top="0.75" bottom="0.75" header="0.3" footer="0.3"/>
  <pageSetup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AE2137C6-4681-41F3-9D03-6E5D4C8355F0}">
            <x14:dataBar minLength="0" maxLength="100" gradient="0">
              <x14:cfvo type="autoMin"/>
              <x14:cfvo type="autoMax"/>
              <x14:negativeFillColor rgb="FFFF0000"/>
              <x14:axisColor rgb="FF000000"/>
            </x14:dataBar>
          </x14:cfRule>
          <xm:sqref>C6:C26</xm:sqref>
        </x14:conditionalFormatting>
        <x14:conditionalFormatting xmlns:xm="http://schemas.microsoft.com/office/excel/2006/main">
          <x14:cfRule type="iconSet" priority="1" id="{B599E816-3D0C-4475-8BC2-42D5666CE452}">
            <x14:iconSet custom="1">
              <x14:cfvo type="percent">
                <xm:f>0</xm:f>
              </x14:cfvo>
              <x14:cfvo type="num">
                <xm:f>$C$27</xm:f>
              </x14:cfvo>
              <x14:cfvo type="num" gte="0">
                <xm:f>$C$27</xm:f>
              </x14:cfvo>
              <x14:cfIcon iconSet="3TrafficLights1" iconId="1"/>
              <x14:cfIcon iconSet="3TrafficLights1" iconId="2"/>
              <x14:cfIcon iconSet="3TrafficLights1" iconId="0"/>
            </x14:iconSet>
          </x14:cfRule>
          <xm:sqref>D6:D27</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B9E9C-719B-47D5-8523-04E7217FE094}">
  <dimension ref="A1:L13"/>
  <sheetViews>
    <sheetView tabSelected="1" zoomScale="130" zoomScaleNormal="130" workbookViewId="0">
      <selection activeCell="C11" sqref="C11"/>
    </sheetView>
  </sheetViews>
  <sheetFormatPr baseColWidth="10" defaultRowHeight="14" x14ac:dyDescent="0.2"/>
  <cols>
    <col min="1" max="1" width="23.6640625" customWidth="1"/>
  </cols>
  <sheetData>
    <row r="1" spans="1:12" ht="30" customHeight="1" x14ac:dyDescent="0.2">
      <c r="A1" s="64" t="s">
        <v>59</v>
      </c>
      <c r="B1" s="64"/>
      <c r="C1" s="64"/>
      <c r="D1" s="64"/>
      <c r="E1" s="64"/>
      <c r="F1" s="64"/>
      <c r="G1" s="64"/>
      <c r="H1" s="64"/>
      <c r="I1" s="64"/>
      <c r="J1" s="64"/>
      <c r="K1" s="64"/>
      <c r="L1" s="64"/>
    </row>
    <row r="2" spans="1:12" ht="30" customHeight="1" x14ac:dyDescent="0.2">
      <c r="A2" s="24" t="s">
        <v>72</v>
      </c>
      <c r="B2" s="65" t="s">
        <v>64</v>
      </c>
      <c r="C2" s="65"/>
      <c r="D2" s="65"/>
      <c r="E2" s="65"/>
      <c r="F2" s="65"/>
      <c r="G2" s="65"/>
      <c r="H2" s="65"/>
      <c r="I2" s="65"/>
      <c r="J2" s="65"/>
      <c r="K2" s="65"/>
      <c r="L2" s="65"/>
    </row>
    <row r="3" spans="1:12" ht="30" customHeight="1" x14ac:dyDescent="0.2">
      <c r="A3" s="38" t="s">
        <v>65</v>
      </c>
      <c r="B3" s="65" t="s">
        <v>66</v>
      </c>
      <c r="C3" s="65"/>
      <c r="D3" s="65"/>
      <c r="E3" s="65"/>
      <c r="F3" s="65"/>
      <c r="G3" s="65"/>
      <c r="H3" s="65"/>
      <c r="I3" s="65"/>
      <c r="J3" s="65"/>
      <c r="K3" s="65"/>
      <c r="L3" s="65"/>
    </row>
    <row r="4" spans="1:12" ht="30" customHeight="1" x14ac:dyDescent="0.2">
      <c r="A4" s="24" t="s">
        <v>73</v>
      </c>
      <c r="B4" s="65" t="s">
        <v>67</v>
      </c>
      <c r="C4" s="65"/>
      <c r="D4" s="65"/>
      <c r="E4" s="65"/>
      <c r="F4" s="65"/>
      <c r="G4" s="65"/>
      <c r="H4" s="65"/>
      <c r="I4" s="65"/>
      <c r="J4" s="65"/>
      <c r="K4" s="65"/>
      <c r="L4" s="65"/>
    </row>
    <row r="5" spans="1:12" ht="30" customHeight="1" x14ac:dyDescent="0.2">
      <c r="A5" s="38" t="s">
        <v>68</v>
      </c>
      <c r="B5" s="65" t="s">
        <v>69</v>
      </c>
      <c r="C5" s="65"/>
      <c r="D5" s="65"/>
      <c r="E5" s="65"/>
      <c r="F5" s="65"/>
      <c r="G5" s="65"/>
      <c r="H5" s="65"/>
      <c r="I5" s="65"/>
      <c r="J5" s="65"/>
      <c r="K5" s="65"/>
      <c r="L5" s="65"/>
    </row>
    <row r="6" spans="1:12" ht="30" customHeight="1" x14ac:dyDescent="0.2">
      <c r="A6" s="24" t="s">
        <v>74</v>
      </c>
      <c r="B6" s="65" t="s">
        <v>84</v>
      </c>
      <c r="C6" s="65"/>
      <c r="D6" s="65"/>
      <c r="E6" s="65"/>
      <c r="F6" s="65"/>
      <c r="G6" s="65"/>
      <c r="H6" s="65"/>
      <c r="I6" s="65"/>
      <c r="J6" s="65"/>
      <c r="K6" s="65"/>
      <c r="L6" s="65"/>
    </row>
    <row r="7" spans="1:12" ht="30" customHeight="1" x14ac:dyDescent="0.2">
      <c r="A7" s="24" t="s">
        <v>75</v>
      </c>
      <c r="B7" s="62" t="s">
        <v>70</v>
      </c>
      <c r="C7" s="62"/>
      <c r="D7" s="62"/>
      <c r="E7" s="62"/>
      <c r="F7" s="62"/>
      <c r="G7" s="62"/>
      <c r="H7" s="62"/>
      <c r="I7" s="62"/>
      <c r="J7" s="62"/>
      <c r="K7" s="62"/>
      <c r="L7" s="62"/>
    </row>
    <row r="8" spans="1:12" ht="30" customHeight="1" x14ac:dyDescent="0.2">
      <c r="A8" s="24" t="s">
        <v>76</v>
      </c>
      <c r="B8" s="63" t="s">
        <v>71</v>
      </c>
      <c r="C8" s="63"/>
      <c r="D8" s="63"/>
      <c r="E8" s="63"/>
      <c r="F8" s="63"/>
      <c r="G8" s="63"/>
      <c r="H8" s="63"/>
      <c r="I8" s="63"/>
      <c r="J8" s="63"/>
      <c r="K8" s="63"/>
      <c r="L8" s="63"/>
    </row>
    <row r="10" spans="1:12" x14ac:dyDescent="0.2">
      <c r="A10" s="41" t="s">
        <v>85</v>
      </c>
      <c r="B10" s="41"/>
      <c r="C10" s="41"/>
      <c r="D10" s="41"/>
    </row>
    <row r="11" spans="1:12" x14ac:dyDescent="0.2">
      <c r="A11" s="42" t="s">
        <v>78</v>
      </c>
      <c r="B11" s="42"/>
      <c r="C11" s="42"/>
      <c r="D11" s="42"/>
    </row>
    <row r="12" spans="1:12" x14ac:dyDescent="0.2">
      <c r="A12" s="42" t="s">
        <v>79</v>
      </c>
      <c r="B12" s="42"/>
      <c r="C12" s="42"/>
      <c r="D12" s="42"/>
    </row>
    <row r="13" spans="1:12" x14ac:dyDescent="0.2">
      <c r="A13" s="42" t="s">
        <v>80</v>
      </c>
      <c r="B13" s="42"/>
      <c r="C13" s="42"/>
      <c r="D13" s="42"/>
    </row>
  </sheetData>
  <sheetProtection algorithmName="SHA-512" hashValue="HIxPI6s2Pi23xCarpU4SoDyu19v0zqUz1i/Wihuc6cEV99Tnb60Y2tV1+kgiKVxZOG+YrMcyTu9PoSmq4M3I9A==" saltValue="IzSSZTGR2MOB/SH1pMHwqg==" spinCount="100000" sheet="1" formatCells="0" formatColumns="0" formatRows="0" insertColumns="0" insertRows="0" sort="0" autoFilter="0" pivotTables="0"/>
  <mergeCells count="8">
    <mergeCell ref="B7:L7"/>
    <mergeCell ref="B8:L8"/>
    <mergeCell ref="A1:L1"/>
    <mergeCell ref="B2:L2"/>
    <mergeCell ref="B3:L3"/>
    <mergeCell ref="B4:L4"/>
    <mergeCell ref="B5:L5"/>
    <mergeCell ref="B6:L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Inicio</vt:lpstr>
      <vt:lpstr>Desglose</vt:lpstr>
      <vt:lpstr>Resumen</vt:lpstr>
      <vt:lpstr>Glosario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Leilani</dc:creator>
  <cp:lastModifiedBy>Daniel Bautista Contreras</cp:lastModifiedBy>
  <cp:lastPrinted>2023-10-18T18:17:27Z</cp:lastPrinted>
  <dcterms:created xsi:type="dcterms:W3CDTF">2023-06-14T18:25:48Z</dcterms:created>
  <dcterms:modified xsi:type="dcterms:W3CDTF">2023-10-25T19:08:55Z</dcterms:modified>
</cp:coreProperties>
</file>